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zg_g1_lokalno\racunovodstvo\1. FINANCIJSKO_RACUNOVODSTVENI_ODJEL\IZVJEŠTAJ O TRANSPARENTNOSTI\2026\08.2026\"/>
    </mc:Choice>
  </mc:AlternateContent>
  <xr:revisionPtr revIDLastSave="0" documentId="8_{0BEDCA74-0D5E-424E-9956-BD13F089BFA8}" xr6:coauthVersionLast="47" xr6:coauthVersionMax="47" xr10:uidLastSave="{00000000-0000-0000-0000-000000000000}"/>
  <bookViews>
    <workbookView xWindow="-120" yWindow="-120" windowWidth="29040" windowHeight="15720" xr2:uid="{6787A847-8BA9-49C5-B613-46FFF150B68F}"/>
  </bookViews>
  <sheets>
    <sheet name="08.2026 " sheetId="1" r:id="rId1"/>
  </sheets>
  <definedNames>
    <definedName name="_xlnm._FilterDatabase" localSheetId="0" hidden="1">'08.2026 '!$A$10:$G$345</definedName>
    <definedName name="_xlnm.Print_Area" localSheetId="0">'08.2026 '!$A$1:$G$378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5" i="1" l="1"/>
  <c r="E355" i="1"/>
  <c r="E351" i="1"/>
  <c r="E358" i="1" s="1"/>
  <c r="E345" i="1"/>
  <c r="E340" i="1"/>
  <c r="E336" i="1"/>
  <c r="E327" i="1"/>
  <c r="E325" i="1"/>
  <c r="E323" i="1"/>
  <c r="E307" i="1"/>
  <c r="E249" i="1"/>
  <c r="E233" i="1"/>
  <c r="E143" i="1"/>
  <c r="E137" i="1"/>
  <c r="E135" i="1"/>
  <c r="E78" i="1"/>
  <c r="E76" i="1"/>
  <c r="E74" i="1"/>
  <c r="E34" i="1"/>
  <c r="E32" i="1"/>
  <c r="E30" i="1"/>
  <c r="E28" i="1"/>
  <c r="E19" i="1"/>
  <c r="E328" i="1" s="1"/>
  <c r="E378" i="1" l="1"/>
</calcChain>
</file>

<file path=xl/sharedStrings.xml><?xml version="1.0" encoding="utf-8"?>
<sst xmlns="http://schemas.openxmlformats.org/spreadsheetml/2006/main" count="1018" uniqueCount="274">
  <si>
    <t>Hrvatski restauratorski zavod</t>
  </si>
  <si>
    <t>RKP 22339</t>
  </si>
  <si>
    <t>Zagreb</t>
  </si>
  <si>
    <t>INFORMACIJA O TROŠENJU SREDSTAVA ZA KOLOVOZ 2026. GODINE</t>
  </si>
  <si>
    <t>PP</t>
  </si>
  <si>
    <t>NAZIV PRIMATELJA</t>
  </si>
  <si>
    <t>OIB PRIMATELJA</t>
  </si>
  <si>
    <t>MJESTO</t>
  </si>
  <si>
    <t>IZNOS</t>
  </si>
  <si>
    <t>KONTO</t>
  </si>
  <si>
    <t>OPIS IZDATKA</t>
  </si>
  <si>
    <t>HP-HRVATSKA POŠTA d.d.</t>
  </si>
  <si>
    <t>ZAGREB</t>
  </si>
  <si>
    <t>Uredski materijal i ostali materijalni rashodi</t>
  </si>
  <si>
    <t>Usluge telefona, interneta, pošte i prijevoza</t>
  </si>
  <si>
    <t/>
  </si>
  <si>
    <t>*Ukupno</t>
  </si>
  <si>
    <t>Z-EL d.o.o.</t>
  </si>
  <si>
    <t>Materijal i dijelovi za tekuće i investicijsko održavanje</t>
  </si>
  <si>
    <t>GRAD SPLIT</t>
  </si>
  <si>
    <t>SPLIT</t>
  </si>
  <si>
    <t>Komunalne usluge</t>
  </si>
  <si>
    <t>ACHILLEA D.O.O.</t>
  </si>
  <si>
    <t>OSIJEK</t>
  </si>
  <si>
    <t>HGSPOT GRUPA d.o.o.</t>
  </si>
  <si>
    <t>ČISTOĆA d.o.o.</t>
  </si>
  <si>
    <t>DUBROVNIK</t>
  </si>
  <si>
    <t>BAUHAUS-ZAGREB d.d.</t>
  </si>
  <si>
    <t>Materijal i sirovine</t>
  </si>
  <si>
    <t>CRESCAT D.O.O.</t>
  </si>
  <si>
    <t>GRAM-MOL D.O.O.</t>
  </si>
  <si>
    <t>JURIČEK, VL. JAKOV JURIČEK</t>
  </si>
  <si>
    <t>RU-VE D.O.O.</t>
  </si>
  <si>
    <t>KERESTINEC</t>
  </si>
  <si>
    <t>SUMA INFORMATIKA d.o.o.</t>
  </si>
  <si>
    <t>Računalne usluge</t>
  </si>
  <si>
    <t>STUDENTSKI CENTAR SPLIT</t>
  </si>
  <si>
    <t>Intelektualne i osobne usluge</t>
  </si>
  <si>
    <t>CONTY PLUS</t>
  </si>
  <si>
    <t>IMCD d.o.o.</t>
  </si>
  <si>
    <t>ING-GRAD d.d.</t>
  </si>
  <si>
    <t>Ostala prava</t>
  </si>
  <si>
    <t>AKD - ZAŠTITA d.o.o.</t>
  </si>
  <si>
    <t>Ostale usluge</t>
  </si>
  <si>
    <t>ZDENKA COMMERCE d.o.o.</t>
  </si>
  <si>
    <t>INA INDUSTRIJA NAFTE d.d.</t>
  </si>
  <si>
    <t>Energija</t>
  </si>
  <si>
    <t>HEP-TOPLINARSTVO d.o.o.</t>
  </si>
  <si>
    <t>BELVEDER d.o.o.</t>
  </si>
  <si>
    <t>RIJEKA</t>
  </si>
  <si>
    <t>LUKOM d.o.o.</t>
  </si>
  <si>
    <t>LUDBREG</t>
  </si>
  <si>
    <t>GRAD ZADAR</t>
  </si>
  <si>
    <t>ZADAR</t>
  </si>
  <si>
    <t>UNIKOM d.o.o.</t>
  </si>
  <si>
    <t>VODOVOD d.o.o.ZADAR</t>
  </si>
  <si>
    <t>GRADSKI URED ZA OBNOVU,IZGRADNJU,PROSTORNO UREĐENJE,GRADITELJSTVO,K.P. I PROMET</t>
  </si>
  <si>
    <t>PULA HERCULANEA d.o.o.</t>
  </si>
  <si>
    <t>PULA</t>
  </si>
  <si>
    <t>DRŽAVNI ARHIV U DUBROVNIKU</t>
  </si>
  <si>
    <t>PEVEX d.d.</t>
  </si>
  <si>
    <t>SESVETE</t>
  </si>
  <si>
    <t>ORCUS PLUS D.O.O.</t>
  </si>
  <si>
    <t>ČAVLE</t>
  </si>
  <si>
    <t>ZVIBOR D.O.O.</t>
  </si>
  <si>
    <t>HRVATSKA RADIOTELEVIZIJA</t>
  </si>
  <si>
    <t>Pristojbe i naknade</t>
  </si>
  <si>
    <t>PLAVA KAVA d.o.o.</t>
  </si>
  <si>
    <t>MOKOŠICA</t>
  </si>
  <si>
    <t>Zakupnine i najamnine</t>
  </si>
  <si>
    <t>CROATIA OSIGURANJE d.d.</t>
  </si>
  <si>
    <t>Premije osiguranja</t>
  </si>
  <si>
    <t>STUDENTSKI CENTAR PULA</t>
  </si>
  <si>
    <t>Hrvatski Telekom d.d.</t>
  </si>
  <si>
    <t>STUDENTSKI CENTAR VARAŽDIN</t>
  </si>
  <si>
    <t>VARAŽDIN</t>
  </si>
  <si>
    <t>GRAD DUBROVNIK</t>
  </si>
  <si>
    <t>PRESSCUT d.o.o.</t>
  </si>
  <si>
    <t>VIVA INFO d.o.o.</t>
  </si>
  <si>
    <t>HEP OPSKRBA d.o.o.</t>
  </si>
  <si>
    <t>DRŽAVNI ARHIV U SPLITU</t>
  </si>
  <si>
    <t>KAPITEL d.o.o.</t>
  </si>
  <si>
    <t>ŽMINJ</t>
  </si>
  <si>
    <t>FINANCIJSKA AGENCIJA</t>
  </si>
  <si>
    <t>Bankarske usluge i usluge platnog prometa</t>
  </si>
  <si>
    <t>PRIMAT LOGISTIKA d.o.o.</t>
  </si>
  <si>
    <t>HRVATSKI LESKOVAC, ZAGREB</t>
  </si>
  <si>
    <t>UNA obrt za ugostiteljstvo i usluge</t>
  </si>
  <si>
    <t>Službena putovanja</t>
  </si>
  <si>
    <t>TEHNIČKA ŠKOLA ZAGREB</t>
  </si>
  <si>
    <t>HEP-TOPLINARSTVO d.o.o.POGON OSIJEK</t>
  </si>
  <si>
    <t>NOVI VAL d.o.o.</t>
  </si>
  <si>
    <t>GRAD OSIJEK</t>
  </si>
  <si>
    <t>GRAĐEVINAR-QUELIN d.d.</t>
  </si>
  <si>
    <t>SVEUČILIŠTE U ZADRU, STUDENTSKI CENTAR, STUDENTSKI SERVIS</t>
  </si>
  <si>
    <t>VODOVOD I ODVODNJA d.o.o.</t>
  </si>
  <si>
    <t>ŠIBENIK</t>
  </si>
  <si>
    <t>ČISTOĆA  d.o.o.</t>
  </si>
  <si>
    <t>INPRO d.o.o.</t>
  </si>
  <si>
    <t>ČAKOVEC</t>
  </si>
  <si>
    <t>ZAVOD ZA STANOVANJE d.o.o.</t>
  </si>
  <si>
    <t>NASTAVNI ZAVOD ZA JAVNO ZDRAVSTVO ISTARSKE ŽUPANIJE</t>
  </si>
  <si>
    <t>Zdravstvene i veterinarske usluge</t>
  </si>
  <si>
    <t>COMEL</t>
  </si>
  <si>
    <t>KARLOVAC</t>
  </si>
  <si>
    <t>EKO-MONITORING d.o.o.</t>
  </si>
  <si>
    <t>Usluge tekućeg i investicijskog održavanja</t>
  </si>
  <si>
    <t>MAINTENANCE D.O.O.</t>
  </si>
  <si>
    <t>ELEKTROFLUMEN d.o.o.</t>
  </si>
  <si>
    <t>I.B.R. INŽENJERING d.o.o.</t>
  </si>
  <si>
    <t>VODOOPSKRBA I ODVODNJA d.o.o.</t>
  </si>
  <si>
    <t>OTIS DIZALA d.o.o.</t>
  </si>
  <si>
    <t>PLUS HOSTING GRUPA d.o.o.</t>
  </si>
  <si>
    <t>DUB-ING FLIES k.d.</t>
  </si>
  <si>
    <t>ZAGREB-DUBRAVA</t>
  </si>
  <si>
    <t>ZAGREBPETROL d.o.o.</t>
  </si>
  <si>
    <t>SOLLICITUDO d.o.o.</t>
  </si>
  <si>
    <t>NACIONALNA I SVEUČILIŠNA KNJIŽNICA U ZAGREBU</t>
  </si>
  <si>
    <t>INTRADOS PROJEKT d.o.o.</t>
  </si>
  <si>
    <t>MAGIC NET d.o.o.</t>
  </si>
  <si>
    <t>KOGRAD d.o.o.</t>
  </si>
  <si>
    <t>P&amp;F ZAŠTITA d.o.o.</t>
  </si>
  <si>
    <t>MEĐIMURJE-PLIN d.o.o.</t>
  </si>
  <si>
    <t>STUDENTSKI CENTAR U ZAGREBU</t>
  </si>
  <si>
    <t>A1 HRVATSKA d.o.o.</t>
  </si>
  <si>
    <t>Sitni inventar i autogume</t>
  </si>
  <si>
    <t>VODOVOD-OSIJEK d.o.o.</t>
  </si>
  <si>
    <t>BAGATIN-TRADE d.o.o.</t>
  </si>
  <si>
    <t>GRADNJA KUS d.o.o.</t>
  </si>
  <si>
    <t>VELIKA LUDINA</t>
  </si>
  <si>
    <t>HEP ELEKTRA d.o.o.</t>
  </si>
  <si>
    <t>USLUGE IMPERIAL d.o.o.</t>
  </si>
  <si>
    <t>VARKOM d.d.</t>
  </si>
  <si>
    <t>QUESTUS SIGURNOST d.o.o.</t>
  </si>
  <si>
    <t>BIJELIĆ-STIL</t>
  </si>
  <si>
    <t>JOSIPOVAC</t>
  </si>
  <si>
    <t>ZELENI GRAD ŠIBENIK</t>
  </si>
  <si>
    <t>ŽIVA VODA d.o.o.</t>
  </si>
  <si>
    <t>AGRAM DIVING, VL. ZORAN DELIBAŠIĆ</t>
  </si>
  <si>
    <t>SOL CROATIA d.o.o.</t>
  </si>
  <si>
    <t>VODOVOD PULA d.o.o.</t>
  </si>
  <si>
    <t>VODOVOD DUBROVNIK d.o.o.</t>
  </si>
  <si>
    <t>FLIBA d.o.o.ZA TRGOVINU</t>
  </si>
  <si>
    <t>DONJI STUPNIK</t>
  </si>
  <si>
    <t>ZAGREBAČKI HOLDING-PODRUŽNICA ČISTOĆA d.o.o.</t>
  </si>
  <si>
    <t>EVOCATIVE d.o.o.</t>
  </si>
  <si>
    <t>M.B. SEMINAR d.o.o.</t>
  </si>
  <si>
    <t>Stručno usavršavanje zaposlenika</t>
  </si>
  <si>
    <t>PROPRINT d.o.o.</t>
  </si>
  <si>
    <t>KUNSTTRANS ZAGREB d.o.o.</t>
  </si>
  <si>
    <t>UMAC PLUS d.o.o.</t>
  </si>
  <si>
    <t>STUDENTSKI CENTAR KARLOVAC,PODRUŽNICA ZAGREB</t>
  </si>
  <si>
    <t>NJUŠKALO d.o.o.</t>
  </si>
  <si>
    <t>Usluge promidžbe i informiranja</t>
  </si>
  <si>
    <t>QUADRACON d.o.o.</t>
  </si>
  <si>
    <t>RUINA d.o.o.</t>
  </si>
  <si>
    <t>ALS, VL. NIKICA SPUDIĆ</t>
  </si>
  <si>
    <t>DUGA RESA</t>
  </si>
  <si>
    <t>AUTOHRVATSKA PULA d.o.o.</t>
  </si>
  <si>
    <t>ZAGREBAČKI ELEKTRIČNI TRAMVAJ D.O.O.</t>
  </si>
  <si>
    <t>Naknada za prijevoz, za rad na terenu i odvojeni život</t>
  </si>
  <si>
    <t>BAOTIĆ d.d.</t>
  </si>
  <si>
    <t>FRESH LIME SODA</t>
  </si>
  <si>
    <t>VIŠKOVO</t>
  </si>
  <si>
    <t>mART RESTAURO</t>
  </si>
  <si>
    <t>MINISTARSTVO KULTURE I MEDIJA</t>
  </si>
  <si>
    <t>VMV SZABO d.o.o.</t>
  </si>
  <si>
    <t>NOVI ZAGREB</t>
  </si>
  <si>
    <t>FOREMAN GROUP d.o.o.</t>
  </si>
  <si>
    <t>INTONACO ART, OBRT ZA KONZERVATORSKO-RESTAURATORSKE I DRUGE USLUGE</t>
  </si>
  <si>
    <t>VATROGASNA ZAJEDNICA ZAGREBAČKE ŽUPANIJE</t>
  </si>
  <si>
    <t>PARKING LOKVICE d.o.o.</t>
  </si>
  <si>
    <t>TROGIR</t>
  </si>
  <si>
    <t>TROGIR HOLDING d.o.o.</t>
  </si>
  <si>
    <t>HRVATSKA POŠTANSKA BANKA d.d.</t>
  </si>
  <si>
    <t>POGON - ZAGREBAČKI CENTAR ZA NEZAVISNU KULTURU I MLADE</t>
  </si>
  <si>
    <t>OFFERTISSIMA d.o.o.</t>
  </si>
  <si>
    <t>SV. NEDELJA</t>
  </si>
  <si>
    <t>AGROPOLIS, OBRT ZA USLUGE,TRGOVINU I PROIZVODNJU, VL. NAĐA TOMAŠEVIĆ</t>
  </si>
  <si>
    <t>URED OVLAŠTENOG INŽENJERA GRAĐEVINARSTVA</t>
  </si>
  <si>
    <t>TRUTANIĆ d.o.o.</t>
  </si>
  <si>
    <t>POREČ</t>
  </si>
  <si>
    <t>FITOPROMET d.o.o.</t>
  </si>
  <si>
    <t>BUGAROVA</t>
  </si>
  <si>
    <t>RETA</t>
  </si>
  <si>
    <t>OPTIKA KABEL TV d.o.o.</t>
  </si>
  <si>
    <t>ZAPREŠIĆ</t>
  </si>
  <si>
    <t>HIDRODOM</t>
  </si>
  <si>
    <t>ORAHOVICA</t>
  </si>
  <si>
    <t>KONTURA d.o.o.</t>
  </si>
  <si>
    <t>OPREMA-PIT d.o.o.</t>
  </si>
  <si>
    <t>ARHEOGOGZ, obrt za usluge, vl. Goran Trninić</t>
  </si>
  <si>
    <t>REMULIN, VL. JERKO MACURA</t>
  </si>
  <si>
    <t>ARCHONT, VL. DOMINIK BALABAN</t>
  </si>
  <si>
    <t>TEDI d.o.o.</t>
  </si>
  <si>
    <t>SISAK</t>
  </si>
  <si>
    <t>BUILDING d.o.o.</t>
  </si>
  <si>
    <t>PARTNER SERVICE D.O.O.</t>
  </si>
  <si>
    <t>BATINJANI BETON D.O.O.</t>
  </si>
  <si>
    <t>DARUVAR</t>
  </si>
  <si>
    <t>USTANOVA ZA ZDRAVSTVENU SKRB BONIFARM ZDRAVLJE</t>
  </si>
  <si>
    <t>Karbon d.o.o.</t>
  </si>
  <si>
    <t>PROJEKT 22 D.O.O.</t>
  </si>
  <si>
    <t>JAVNA VATROGASNA POSTROJBA GRADA ZAGREBA</t>
  </si>
  <si>
    <t>SKELA PROJEKT D.O.O.</t>
  </si>
  <si>
    <t>KONTURO D.O.O.</t>
  </si>
  <si>
    <t>APARTMANI DIKLO</t>
  </si>
  <si>
    <t>GLOBTOUR EVENT D.O.O.</t>
  </si>
  <si>
    <t>A JEDAN REKLAMIRANJE D.O.O.</t>
  </si>
  <si>
    <t>S.P.E.C. usluge d.o.o.</t>
  </si>
  <si>
    <t>RABAC J.D.O.O.</t>
  </si>
  <si>
    <t>PAZIN</t>
  </si>
  <si>
    <t>TRGOVINA CLAUDIUS</t>
  </si>
  <si>
    <t>ARP d.o.o.</t>
  </si>
  <si>
    <t>SV.IVAN ZELINA</t>
  </si>
  <si>
    <t>LAV ZAŠTITA d.o.o.</t>
  </si>
  <si>
    <t>AUTOKUĆA BAOTIĆ d.o.o.</t>
  </si>
  <si>
    <t>SKIMI64 D.O.O.</t>
  </si>
  <si>
    <t>TRNOVEC BARTOLOVEČKI</t>
  </si>
  <si>
    <t>Obveze za jamčevne pologe</t>
  </si>
  <si>
    <t>TREES D.O.O.</t>
  </si>
  <si>
    <t>VEKTRA .D.O.O.</t>
  </si>
  <si>
    <t>Ukupno isplaćeno dobavljačima</t>
  </si>
  <si>
    <t xml:space="preserve">Plaćanje po predračunima </t>
  </si>
  <si>
    <t>UAB "BARNAS"</t>
  </si>
  <si>
    <t>LT227618610</t>
  </si>
  <si>
    <t>VILNIUS</t>
  </si>
  <si>
    <t>Potraživanja za predujmove</t>
  </si>
  <si>
    <t>STUCCO ITALIANO SRL</t>
  </si>
  <si>
    <t>IT03744780242</t>
  </si>
  <si>
    <t>THIENE</t>
  </si>
  <si>
    <t>11 11 APARTMENT</t>
  </si>
  <si>
    <t>42074892537</t>
  </si>
  <si>
    <t>65553879500</t>
  </si>
  <si>
    <t>SCHACHERMAYER d.o.o</t>
  </si>
  <si>
    <t>96769806716</t>
  </si>
  <si>
    <t>Ukupno plaćanje po predračunima</t>
  </si>
  <si>
    <t>Plaćanje jamčevnih pologa</t>
  </si>
  <si>
    <t>HRVATSKI POVIJESNI MUZEJ</t>
  </si>
  <si>
    <t>10624495854</t>
  </si>
  <si>
    <t>Potraživanja za jamčevne pologe</t>
  </si>
  <si>
    <t>Ukupno isplata jamčevnih pologa</t>
  </si>
  <si>
    <t>Državni proračun Republike Hrvatske</t>
  </si>
  <si>
    <t xml:space="preserve">Obveza za porez na dodanu vrijednost. Obračun PDV-a za  nabavljena dobra i usluge iz inozemstva </t>
  </si>
  <si>
    <t>Ukupno Državni proračun Republike Hrvatske</t>
  </si>
  <si>
    <t>Isplate zaposlenicima Hrvatskog restauratorskog zavoda</t>
  </si>
  <si>
    <t xml:space="preserve"> Službena putovanja</t>
  </si>
  <si>
    <t xml:space="preserve"> Službena putovanja - akontacije</t>
  </si>
  <si>
    <t>Plaće za zaposlene</t>
  </si>
  <si>
    <t>Doprinos na bruto MIO (benif.staž)</t>
  </si>
  <si>
    <t>Doprinos na bruto (zdravstvo)</t>
  </si>
  <si>
    <t>Naknada za prijevoz na posao i s posla</t>
  </si>
  <si>
    <t>Ostali rashodi za zaposlene</t>
  </si>
  <si>
    <t>Ostale obveze za zaposlene (regres)</t>
  </si>
  <si>
    <t>Posebni doprinos za korištenje zdravstvene zaštite u inozemstvu</t>
  </si>
  <si>
    <t>Ukupno isplate zaposlenicima Hrvatskog restauratorskog zavoda</t>
  </si>
  <si>
    <t>Isplate autorskih i ugovora o djelu</t>
  </si>
  <si>
    <t>SEKULIĆ MARIJA</t>
  </si>
  <si>
    <t>Intelektualne i osobne usluge-bruto</t>
  </si>
  <si>
    <t>SKOČIBUŠIĆ ELIZABETA</t>
  </si>
  <si>
    <t>ĐURIĆ JELENA</t>
  </si>
  <si>
    <t>PAVLOV DOMINIKA KRISTIANA</t>
  </si>
  <si>
    <t>ŠTAKA MARTA</t>
  </si>
  <si>
    <t>TOMASOVIĆ IVA</t>
  </si>
  <si>
    <t>VALENTA IVA</t>
  </si>
  <si>
    <t>ŽUPANIĆ MARINA</t>
  </si>
  <si>
    <t>KREUTZ ELA</t>
  </si>
  <si>
    <t>ŠIKIĆ DORIJAN</t>
  </si>
  <si>
    <t>VUČKOVIĆ EVA</t>
  </si>
  <si>
    <t>IVIĆ VINKO</t>
  </si>
  <si>
    <t>MIKEC MARICA</t>
  </si>
  <si>
    <t>SAMBOLIĆ IVANA</t>
  </si>
  <si>
    <t>Ukupno isplate autorskih i ugovora o djelu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</si>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</sst>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2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 tint="-0.14993743705557422"/>
      </left>
      <right/>
      <top style="thin">
        <color theme="9" tint="0.39997558519241921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9" tint="0.399975585192419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3743705557422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wrapText="1"/>
    </xf>
    <xf numFmtId="4" fontId="0" fillId="0" borderId="0" xfId="0" applyNumberFormat="1"/>
    <xf numFmtId="4" fontId="2" fillId="0" borderId="0" xfId="0" applyNumberFormat="1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4" fontId="0" fillId="2" borderId="0" xfId="0" applyNumberFormat="1" applyFill="1" applyAlignment="1">
      <alignment wrapText="1"/>
    </xf>
    <xf numFmtId="4" fontId="0" fillId="0" borderId="0" xfId="1" applyNumberFormat="1" applyFont="1"/>
    <xf numFmtId="43" fontId="0" fillId="0" borderId="0" xfId="1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4" fontId="0" fillId="0" borderId="2" xfId="0" applyNumberFormat="1" applyBorder="1"/>
    <xf numFmtId="4" fontId="0" fillId="0" borderId="0" xfId="1" applyNumberFormat="1" applyFont="1" applyFill="1"/>
    <xf numFmtId="43" fontId="0" fillId="0" borderId="0" xfId="1" applyFont="1" applyFill="1"/>
    <xf numFmtId="49" fontId="0" fillId="3" borderId="0" xfId="0" applyNumberFormat="1" applyFill="1" applyAlignment="1">
      <alignment horizontal="left" wrapText="1"/>
    </xf>
    <xf numFmtId="0" fontId="0" fillId="3" borderId="0" xfId="0" applyFill="1" applyAlignment="1">
      <alignment horizontal="left" wrapText="1"/>
    </xf>
    <xf numFmtId="4" fontId="2" fillId="3" borderId="0" xfId="0" applyNumberFormat="1" applyFont="1" applyFill="1" applyAlignment="1">
      <alignment wrapText="1"/>
    </xf>
    <xf numFmtId="4" fontId="3" fillId="3" borderId="0" xfId="0" applyNumberFormat="1" applyFont="1" applyFill="1" applyAlignment="1">
      <alignment wrapText="1"/>
    </xf>
    <xf numFmtId="4" fontId="3" fillId="3" borderId="5" xfId="0" applyNumberFormat="1" applyFont="1" applyFill="1" applyBorder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49" fontId="0" fillId="3" borderId="8" xfId="0" applyNumberFormat="1" applyFill="1" applyBorder="1" applyAlignment="1">
      <alignment horizontal="left" vertical="center" wrapText="1"/>
    </xf>
    <xf numFmtId="0" fontId="0" fillId="3" borderId="8" xfId="0" applyFill="1" applyBorder="1" applyAlignment="1">
      <alignment vertical="center" wrapText="1"/>
    </xf>
    <xf numFmtId="4" fontId="0" fillId="3" borderId="8" xfId="0" applyNumberFormat="1" applyFill="1" applyBorder="1" applyAlignment="1">
      <alignment vertical="center" wrapText="1"/>
    </xf>
    <xf numFmtId="0" fontId="0" fillId="3" borderId="8" xfId="0" applyFill="1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right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vertical="center" wrapText="1"/>
    </xf>
    <xf numFmtId="4" fontId="0" fillId="0" borderId="8" xfId="0" applyNumberForma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vertical="center" wrapText="1"/>
    </xf>
    <xf numFmtId="49" fontId="2" fillId="3" borderId="8" xfId="0" applyNumberFormat="1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vertical="center" wrapText="1"/>
    </xf>
    <xf numFmtId="4" fontId="2" fillId="3" borderId="8" xfId="0" applyNumberFormat="1" applyFont="1" applyFill="1" applyBorder="1" applyAlignment="1">
      <alignment horizontal="right" vertical="center" wrapText="1"/>
    </xf>
    <xf numFmtId="0" fontId="2" fillId="3" borderId="8" xfId="0" applyFont="1" applyFill="1" applyBorder="1" applyAlignment="1">
      <alignment horizontal="right" vertical="center" wrapText="1"/>
    </xf>
    <xf numFmtId="49" fontId="0" fillId="0" borderId="8" xfId="0" applyNumberFormat="1" applyBorder="1" applyAlignment="1">
      <alignment horizontal="center" vertical="center" wrapText="1"/>
    </xf>
    <xf numFmtId="4" fontId="0" fillId="0" borderId="8" xfId="0" applyNumberFormat="1" applyBorder="1" applyAlignment="1">
      <alignment vertical="center" wrapText="1"/>
    </xf>
    <xf numFmtId="0" fontId="0" fillId="0" borderId="6" xfId="0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left" wrapText="1"/>
    </xf>
    <xf numFmtId="0" fontId="0" fillId="3" borderId="8" xfId="0" applyFill="1" applyBorder="1" applyAlignment="1">
      <alignment wrapText="1"/>
    </xf>
    <xf numFmtId="4" fontId="0" fillId="3" borderId="8" xfId="0" applyNumberFormat="1" applyFill="1" applyBorder="1" applyAlignment="1">
      <alignment wrapText="1"/>
    </xf>
    <xf numFmtId="0" fontId="0" fillId="3" borderId="8" xfId="0" applyFill="1" applyBorder="1" applyAlignment="1">
      <alignment horizontal="right" wrapText="1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wrapText="1"/>
    </xf>
    <xf numFmtId="49" fontId="0" fillId="0" borderId="8" xfId="0" applyNumberFormat="1" applyBorder="1" applyAlignment="1">
      <alignment horizontal="left" wrapText="1"/>
    </xf>
    <xf numFmtId="4" fontId="3" fillId="0" borderId="8" xfId="0" applyNumberFormat="1" applyFont="1" applyBorder="1" applyAlignment="1">
      <alignment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wrapText="1"/>
    </xf>
    <xf numFmtId="0" fontId="0" fillId="0" borderId="8" xfId="0" applyBorder="1" applyAlignment="1">
      <alignment horizontal="right" wrapText="1"/>
    </xf>
    <xf numFmtId="49" fontId="2" fillId="3" borderId="8" xfId="0" applyNumberFormat="1" applyFont="1" applyFill="1" applyBorder="1" applyAlignment="1">
      <alignment horizontal="left" wrapText="1"/>
    </xf>
    <xf numFmtId="0" fontId="2" fillId="3" borderId="8" xfId="0" applyFont="1" applyFill="1" applyBorder="1" applyAlignment="1">
      <alignment wrapText="1"/>
    </xf>
    <xf numFmtId="4" fontId="2" fillId="3" borderId="8" xfId="0" applyNumberFormat="1" applyFont="1" applyFill="1" applyBorder="1" applyAlignment="1">
      <alignment wrapText="1"/>
    </xf>
    <xf numFmtId="0" fontId="2" fillId="3" borderId="8" xfId="0" applyFont="1" applyFill="1" applyBorder="1" applyAlignment="1">
      <alignment horizontal="right" wrapText="1"/>
    </xf>
    <xf numFmtId="4" fontId="0" fillId="0" borderId="8" xfId="0" applyNumberFormat="1" applyBorder="1" applyAlignment="1">
      <alignment wrapText="1"/>
    </xf>
    <xf numFmtId="0" fontId="4" fillId="0" borderId="8" xfId="0" applyFont="1" applyBorder="1" applyAlignment="1">
      <alignment wrapText="1"/>
    </xf>
    <xf numFmtId="4" fontId="4" fillId="0" borderId="8" xfId="0" applyNumberFormat="1" applyFont="1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wrapText="1"/>
    </xf>
    <xf numFmtId="4" fontId="3" fillId="0" borderId="8" xfId="0" applyNumberFormat="1" applyFont="1" applyBorder="1" applyAlignment="1">
      <alignment vertical="center" wrapText="1"/>
    </xf>
    <xf numFmtId="0" fontId="4" fillId="0" borderId="8" xfId="0" applyFont="1" applyBorder="1" applyAlignment="1">
      <alignment horizontal="left" wrapText="1"/>
    </xf>
    <xf numFmtId="49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9" xfId="0" applyBorder="1" applyAlignment="1">
      <alignment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horizontal="right" vertical="center" wrapText="1"/>
    </xf>
    <xf numFmtId="49" fontId="2" fillId="0" borderId="8" xfId="0" applyNumberFormat="1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</cellXfs>
  <cellStyles count="2">
    <cellStyle name="Normalno" xfId="0" builtinId="0"/>
    <cellStyle name="Zarez" xfId="1" builtinId="3"/>
  </cellStyles>
  <dxfs count="5">
    <dxf>
      <font>
        <color theme="8" tint="-0.24994659260841701"/>
      </font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theme="8" tint="-0.2499465926084170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1</xdr:col>
      <xdr:colOff>2508184</xdr:colOff>
      <xdr:row>5</xdr:row>
      <xdr:rowOff>81803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19C23C2-3B15-4E05-B58E-2F7DB169E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3051109" cy="10343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F932D-D9B5-42B1-B6B6-80BAE3569AE3}">
  <dimension ref="A1:M378"/>
  <sheetViews>
    <sheetView tabSelected="1" view="pageBreakPreview" zoomScale="60" zoomScaleNormal="85" workbookViewId="0">
      <pane ySplit="10" topLeftCell="A364" activePane="bottomLeft" state="frozen"/>
      <selection pane="bottomLeft" activeCell="C382" sqref="C382"/>
    </sheetView>
  </sheetViews>
  <sheetFormatPr defaultRowHeight="15" outlineLevelRow="1" outlineLevelCol="1" x14ac:dyDescent="0.25"/>
  <cols>
    <col min="1" max="1" width="8.5703125" style="8" customWidth="1"/>
    <col min="2" max="2" width="59.28515625" style="9" customWidth="1"/>
    <col min="3" max="3" width="18" style="10" customWidth="1" outlineLevel="1"/>
    <col min="4" max="4" width="21.42578125" style="9" customWidth="1" outlineLevel="1"/>
    <col min="5" max="5" width="14.140625" style="11" customWidth="1"/>
    <col min="6" max="6" width="9.7109375" style="9" customWidth="1"/>
    <col min="7" max="7" width="52.7109375" style="9" customWidth="1"/>
    <col min="8" max="8" width="11.140625" style="6" bestFit="1" customWidth="1"/>
    <col min="9" max="9" width="16.7109375" style="6" customWidth="1"/>
    <col min="10" max="11" width="10.28515625" bestFit="1" customWidth="1"/>
  </cols>
  <sheetData>
    <row r="1" spans="1:9" x14ac:dyDescent="0.25">
      <c r="A1" s="1"/>
      <c r="B1" s="2"/>
      <c r="C1" s="3"/>
      <c r="D1" s="1"/>
      <c r="E1" s="4"/>
      <c r="F1" s="5"/>
      <c r="G1" s="2" t="s">
        <v>0</v>
      </c>
    </row>
    <row r="2" spans="1:9" x14ac:dyDescent="0.25">
      <c r="A2" s="1"/>
      <c r="B2" s="2"/>
      <c r="C2" s="3"/>
      <c r="D2" s="1"/>
      <c r="E2" s="4"/>
      <c r="F2" s="5"/>
      <c r="G2" s="2" t="s">
        <v>1</v>
      </c>
    </row>
    <row r="3" spans="1:9" x14ac:dyDescent="0.25">
      <c r="A3" s="1"/>
      <c r="B3" s="2"/>
      <c r="C3" s="3"/>
      <c r="D3" s="1"/>
      <c r="E3" s="4"/>
      <c r="F3" s="5"/>
      <c r="G3" s="2" t="s">
        <v>2</v>
      </c>
    </row>
    <row r="4" spans="1:9" x14ac:dyDescent="0.25">
      <c r="A4" s="1"/>
      <c r="B4" s="2"/>
      <c r="C4" s="3"/>
      <c r="D4" s="1"/>
      <c r="E4" s="4"/>
      <c r="F4" s="5"/>
      <c r="G4" s="2"/>
    </row>
    <row r="5" spans="1:9" x14ac:dyDescent="0.25">
      <c r="A5" s="1"/>
      <c r="B5" s="2"/>
      <c r="C5" s="3"/>
      <c r="D5" s="1"/>
      <c r="E5" s="4"/>
      <c r="F5" s="5"/>
      <c r="G5" s="2"/>
    </row>
    <row r="6" spans="1:9" x14ac:dyDescent="0.25">
      <c r="A6" s="1"/>
      <c r="B6" s="2"/>
      <c r="C6" s="3"/>
      <c r="D6" s="1"/>
      <c r="E6" s="4"/>
      <c r="F6" s="5"/>
      <c r="G6" s="2"/>
    </row>
    <row r="7" spans="1:9" ht="15" customHeight="1" x14ac:dyDescent="0.25">
      <c r="A7" s="83" t="s">
        <v>3</v>
      </c>
      <c r="B7" s="83"/>
      <c r="C7" s="83"/>
      <c r="D7" s="83"/>
      <c r="E7" s="84"/>
      <c r="F7" s="83"/>
      <c r="G7" s="83"/>
    </row>
    <row r="8" spans="1:9" x14ac:dyDescent="0.25">
      <c r="A8" s="1"/>
      <c r="B8" s="5"/>
      <c r="C8" s="3"/>
      <c r="D8" s="5"/>
      <c r="E8" s="7"/>
      <c r="F8" s="5"/>
      <c r="G8" s="5"/>
    </row>
    <row r="9" spans="1:9" x14ac:dyDescent="0.25">
      <c r="D9" s="8"/>
      <c r="F9" s="12"/>
    </row>
    <row r="10" spans="1:9" s="18" customFormat="1" x14ac:dyDescent="0.25">
      <c r="A10" s="13" t="s">
        <v>4</v>
      </c>
      <c r="B10" s="14" t="s">
        <v>5</v>
      </c>
      <c r="C10" s="15" t="s">
        <v>6</v>
      </c>
      <c r="D10" s="14" t="s">
        <v>7</v>
      </c>
      <c r="E10" s="16" t="s">
        <v>8</v>
      </c>
      <c r="F10" s="14" t="s">
        <v>9</v>
      </c>
      <c r="G10" s="14" t="s">
        <v>10</v>
      </c>
      <c r="H10" s="17"/>
      <c r="I10" s="17"/>
    </row>
    <row r="11" spans="1:9" s="24" customFormat="1" x14ac:dyDescent="0.25">
      <c r="A11" s="19">
        <v>1055</v>
      </c>
      <c r="B11" s="20" t="s">
        <v>11</v>
      </c>
      <c r="C11" s="20">
        <v>87311810356</v>
      </c>
      <c r="D11" s="21" t="s">
        <v>12</v>
      </c>
      <c r="E11" s="22">
        <v>3.1</v>
      </c>
      <c r="F11" s="20">
        <v>3221</v>
      </c>
      <c r="G11" s="20" t="s">
        <v>13</v>
      </c>
      <c r="H11" s="23"/>
      <c r="I11" s="23"/>
    </row>
    <row r="12" spans="1:9" s="24" customFormat="1" x14ac:dyDescent="0.25">
      <c r="A12" s="19">
        <v>1055</v>
      </c>
      <c r="B12" s="20" t="s">
        <v>11</v>
      </c>
      <c r="C12" s="20">
        <v>87311810356</v>
      </c>
      <c r="D12" s="21" t="s">
        <v>12</v>
      </c>
      <c r="E12" s="22">
        <v>801.74</v>
      </c>
      <c r="F12" s="20">
        <v>3231</v>
      </c>
      <c r="G12" s="20" t="s">
        <v>14</v>
      </c>
      <c r="H12" s="23"/>
      <c r="I12" s="23"/>
    </row>
    <row r="13" spans="1:9" s="24" customFormat="1" x14ac:dyDescent="0.25">
      <c r="A13" s="19"/>
      <c r="B13" s="20" t="s">
        <v>15</v>
      </c>
      <c r="C13" s="20"/>
      <c r="D13" s="21" t="s">
        <v>16</v>
      </c>
      <c r="E13" s="22">
        <v>804.84</v>
      </c>
      <c r="F13" s="20"/>
      <c r="G13" s="20" t="s">
        <v>15</v>
      </c>
      <c r="H13" s="23"/>
      <c r="I13" s="23"/>
    </row>
    <row r="14" spans="1:9" s="24" customFormat="1" x14ac:dyDescent="0.25">
      <c r="A14" s="19">
        <v>1085</v>
      </c>
      <c r="B14" s="20" t="s">
        <v>17</v>
      </c>
      <c r="C14" s="20">
        <v>11374156664</v>
      </c>
      <c r="D14" s="21" t="s">
        <v>12</v>
      </c>
      <c r="E14" s="22">
        <v>7.3</v>
      </c>
      <c r="F14" s="20">
        <v>3224</v>
      </c>
      <c r="G14" s="20" t="s">
        <v>18</v>
      </c>
      <c r="H14" s="23"/>
      <c r="I14" s="23"/>
    </row>
    <row r="15" spans="1:9" s="24" customFormat="1" x14ac:dyDescent="0.25">
      <c r="A15" s="19"/>
      <c r="B15" s="20" t="s">
        <v>15</v>
      </c>
      <c r="C15" s="20"/>
      <c r="D15" s="21" t="s">
        <v>16</v>
      </c>
      <c r="E15" s="22">
        <v>7.3</v>
      </c>
      <c r="F15" s="20"/>
      <c r="G15" s="20" t="s">
        <v>15</v>
      </c>
      <c r="H15" s="23"/>
      <c r="I15" s="23"/>
    </row>
    <row r="16" spans="1:9" s="24" customFormat="1" x14ac:dyDescent="0.25">
      <c r="A16" s="19">
        <v>1090</v>
      </c>
      <c r="B16" s="20" t="s">
        <v>19</v>
      </c>
      <c r="C16" s="20">
        <v>78755598868</v>
      </c>
      <c r="D16" s="21" t="s">
        <v>20</v>
      </c>
      <c r="E16" s="22">
        <v>51.88</v>
      </c>
      <c r="F16" s="20">
        <v>3234</v>
      </c>
      <c r="G16" s="20" t="s">
        <v>21</v>
      </c>
      <c r="H16" s="23"/>
      <c r="I16" s="23"/>
    </row>
    <row r="17" spans="1:9" s="24" customFormat="1" x14ac:dyDescent="0.25">
      <c r="A17" s="19"/>
      <c r="B17" s="20" t="s">
        <v>15</v>
      </c>
      <c r="C17" s="20"/>
      <c r="D17" s="21" t="s">
        <v>16</v>
      </c>
      <c r="E17" s="22">
        <v>51.88</v>
      </c>
      <c r="F17" s="20"/>
      <c r="G17" s="20" t="s">
        <v>15</v>
      </c>
      <c r="H17" s="23"/>
      <c r="I17" s="23"/>
    </row>
    <row r="18" spans="1:9" s="24" customFormat="1" x14ac:dyDescent="0.25">
      <c r="A18" s="19">
        <v>6080</v>
      </c>
      <c r="B18" s="20" t="s">
        <v>22</v>
      </c>
      <c r="C18" s="20">
        <v>51644974425</v>
      </c>
      <c r="D18" s="21" t="s">
        <v>23</v>
      </c>
      <c r="E18" s="22">
        <v>1843.75</v>
      </c>
      <c r="F18" s="20">
        <v>3221</v>
      </c>
      <c r="G18" s="20" t="s">
        <v>13</v>
      </c>
      <c r="H18" s="23"/>
      <c r="I18" s="23"/>
    </row>
    <row r="19" spans="1:9" s="24" customFormat="1" x14ac:dyDescent="0.25">
      <c r="A19" s="19"/>
      <c r="B19" s="20"/>
      <c r="C19" s="20"/>
      <c r="D19" s="21" t="s">
        <v>16</v>
      </c>
      <c r="E19" s="22">
        <f>E18</f>
        <v>1843.75</v>
      </c>
      <c r="F19" s="20"/>
      <c r="G19" s="20"/>
      <c r="H19" s="23"/>
      <c r="I19" s="23"/>
    </row>
    <row r="20" spans="1:9" s="24" customFormat="1" x14ac:dyDescent="0.25">
      <c r="A20" s="19">
        <v>1108</v>
      </c>
      <c r="B20" s="20" t="s">
        <v>24</v>
      </c>
      <c r="C20" s="20">
        <v>65553879500</v>
      </c>
      <c r="D20" s="21" t="s">
        <v>12</v>
      </c>
      <c r="E20" s="22">
        <v>12</v>
      </c>
      <c r="F20" s="20">
        <v>3221</v>
      </c>
      <c r="G20" s="20" t="s">
        <v>13</v>
      </c>
      <c r="H20" s="23"/>
      <c r="I20" s="23"/>
    </row>
    <row r="21" spans="1:9" s="24" customFormat="1" x14ac:dyDescent="0.25">
      <c r="A21" s="19"/>
      <c r="B21" s="20" t="s">
        <v>15</v>
      </c>
      <c r="C21" s="20"/>
      <c r="D21" s="21" t="s">
        <v>16</v>
      </c>
      <c r="E21" s="22">
        <v>12</v>
      </c>
      <c r="F21" s="20"/>
      <c r="G21" s="20" t="s">
        <v>15</v>
      </c>
      <c r="H21" s="23"/>
      <c r="I21" s="23"/>
    </row>
    <row r="22" spans="1:9" s="24" customFormat="1" x14ac:dyDescent="0.25">
      <c r="A22" s="19">
        <v>1133</v>
      </c>
      <c r="B22" s="20" t="s">
        <v>25</v>
      </c>
      <c r="C22" s="20">
        <v>16912997621</v>
      </c>
      <c r="D22" s="21" t="s">
        <v>26</v>
      </c>
      <c r="E22" s="22">
        <v>65.34</v>
      </c>
      <c r="F22" s="20">
        <v>3234</v>
      </c>
      <c r="G22" s="20" t="s">
        <v>21</v>
      </c>
      <c r="H22" s="23"/>
      <c r="I22" s="23"/>
    </row>
    <row r="23" spans="1:9" s="24" customFormat="1" x14ac:dyDescent="0.25">
      <c r="A23" s="19"/>
      <c r="B23" s="20" t="s">
        <v>15</v>
      </c>
      <c r="C23" s="20"/>
      <c r="D23" s="21" t="s">
        <v>16</v>
      </c>
      <c r="E23" s="22">
        <v>65.34</v>
      </c>
      <c r="F23" s="20"/>
      <c r="G23" s="20" t="s">
        <v>15</v>
      </c>
      <c r="H23" s="23"/>
      <c r="I23" s="23"/>
    </row>
    <row r="24" spans="1:9" s="24" customFormat="1" x14ac:dyDescent="0.25">
      <c r="A24" s="19">
        <v>1180</v>
      </c>
      <c r="B24" s="20" t="s">
        <v>27</v>
      </c>
      <c r="C24" s="20">
        <v>71642207963</v>
      </c>
      <c r="D24" s="21" t="s">
        <v>12</v>
      </c>
      <c r="E24" s="22">
        <v>10.71</v>
      </c>
      <c r="F24" s="20">
        <v>3222</v>
      </c>
      <c r="G24" s="20" t="s">
        <v>28</v>
      </c>
      <c r="H24" s="23"/>
      <c r="I24" s="23"/>
    </row>
    <row r="25" spans="1:9" s="24" customFormat="1" x14ac:dyDescent="0.25">
      <c r="A25" s="19">
        <v>1180</v>
      </c>
      <c r="B25" s="20" t="s">
        <v>27</v>
      </c>
      <c r="C25" s="20">
        <v>71642207963</v>
      </c>
      <c r="D25" s="21" t="s">
        <v>12</v>
      </c>
      <c r="E25" s="22">
        <v>8.99</v>
      </c>
      <c r="F25" s="20">
        <v>3224</v>
      </c>
      <c r="G25" s="20" t="s">
        <v>18</v>
      </c>
      <c r="H25" s="23"/>
      <c r="I25" s="23"/>
    </row>
    <row r="26" spans="1:9" s="24" customFormat="1" x14ac:dyDescent="0.25">
      <c r="A26" s="19"/>
      <c r="B26" s="20" t="s">
        <v>15</v>
      </c>
      <c r="C26" s="20"/>
      <c r="D26" s="21" t="s">
        <v>16</v>
      </c>
      <c r="E26" s="22">
        <v>19.7</v>
      </c>
      <c r="F26" s="20"/>
      <c r="G26" s="20" t="s">
        <v>15</v>
      </c>
      <c r="H26" s="23"/>
      <c r="I26" s="23"/>
    </row>
    <row r="27" spans="1:9" s="24" customFormat="1" x14ac:dyDescent="0.25">
      <c r="A27" s="19">
        <v>2308</v>
      </c>
      <c r="B27" s="20" t="s">
        <v>29</v>
      </c>
      <c r="C27" s="20">
        <v>31608194500</v>
      </c>
      <c r="D27" s="21" t="s">
        <v>12</v>
      </c>
      <c r="E27" s="22">
        <v>1604.66</v>
      </c>
      <c r="F27" s="20">
        <v>3222</v>
      </c>
      <c r="G27" s="20" t="s">
        <v>28</v>
      </c>
      <c r="H27" s="23"/>
      <c r="I27" s="23"/>
    </row>
    <row r="28" spans="1:9" s="24" customFormat="1" x14ac:dyDescent="0.25">
      <c r="A28" s="19"/>
      <c r="B28" s="20"/>
      <c r="C28" s="20"/>
      <c r="D28" s="21" t="s">
        <v>16</v>
      </c>
      <c r="E28" s="22">
        <f>E27</f>
        <v>1604.66</v>
      </c>
      <c r="F28" s="20"/>
      <c r="G28" s="20"/>
      <c r="H28" s="23"/>
      <c r="I28" s="23"/>
    </row>
    <row r="29" spans="1:9" s="24" customFormat="1" x14ac:dyDescent="0.25">
      <c r="A29" s="19">
        <v>1745</v>
      </c>
      <c r="B29" s="20" t="s">
        <v>30</v>
      </c>
      <c r="C29" s="20">
        <v>33567202025</v>
      </c>
      <c r="D29" s="21" t="s">
        <v>12</v>
      </c>
      <c r="E29" s="22">
        <v>1218.19</v>
      </c>
      <c r="F29" s="20">
        <v>3222</v>
      </c>
      <c r="G29" s="20" t="s">
        <v>28</v>
      </c>
      <c r="H29" s="23"/>
      <c r="I29" s="23"/>
    </row>
    <row r="30" spans="1:9" s="24" customFormat="1" x14ac:dyDescent="0.25">
      <c r="A30" s="19"/>
      <c r="B30" s="20"/>
      <c r="C30" s="20"/>
      <c r="D30" s="21" t="s">
        <v>16</v>
      </c>
      <c r="E30" s="22">
        <f>E29</f>
        <v>1218.19</v>
      </c>
      <c r="F30" s="20"/>
      <c r="G30" s="20"/>
      <c r="H30" s="23"/>
      <c r="I30" s="23"/>
    </row>
    <row r="31" spans="1:9" s="24" customFormat="1" x14ac:dyDescent="0.25">
      <c r="A31" s="19">
        <v>29</v>
      </c>
      <c r="B31" s="20" t="s">
        <v>31</v>
      </c>
      <c r="C31" s="20">
        <v>49312009068</v>
      </c>
      <c r="D31" s="21" t="s">
        <v>12</v>
      </c>
      <c r="E31" s="22">
        <v>16818.8</v>
      </c>
      <c r="F31" s="20">
        <v>3222</v>
      </c>
      <c r="G31" s="20" t="s">
        <v>28</v>
      </c>
      <c r="H31" s="23"/>
      <c r="I31" s="23"/>
    </row>
    <row r="32" spans="1:9" s="24" customFormat="1" x14ac:dyDescent="0.25">
      <c r="A32" s="19"/>
      <c r="B32" s="20"/>
      <c r="C32" s="20"/>
      <c r="D32" s="21" t="s">
        <v>16</v>
      </c>
      <c r="E32" s="22">
        <f>E31</f>
        <v>16818.8</v>
      </c>
      <c r="F32" s="20"/>
      <c r="G32" s="20"/>
      <c r="H32" s="23"/>
      <c r="I32" s="23"/>
    </row>
    <row r="33" spans="1:9" s="24" customFormat="1" x14ac:dyDescent="0.25">
      <c r="A33" s="19">
        <v>1125</v>
      </c>
      <c r="B33" s="20" t="s">
        <v>32</v>
      </c>
      <c r="C33" s="20">
        <v>88470929840</v>
      </c>
      <c r="D33" s="21" t="s">
        <v>33</v>
      </c>
      <c r="E33" s="22">
        <v>160.44999999999999</v>
      </c>
      <c r="F33" s="20">
        <v>3222</v>
      </c>
      <c r="G33" s="20" t="s">
        <v>28</v>
      </c>
      <c r="H33" s="23"/>
      <c r="I33" s="23"/>
    </row>
    <row r="34" spans="1:9" s="24" customFormat="1" x14ac:dyDescent="0.25">
      <c r="A34" s="19"/>
      <c r="B34" s="20"/>
      <c r="C34" s="20"/>
      <c r="D34" s="21" t="s">
        <v>16</v>
      </c>
      <c r="E34" s="22">
        <f>E33</f>
        <v>160.44999999999999</v>
      </c>
      <c r="F34" s="20"/>
      <c r="G34" s="20"/>
      <c r="H34" s="23"/>
      <c r="I34" s="23"/>
    </row>
    <row r="35" spans="1:9" s="24" customFormat="1" x14ac:dyDescent="0.25">
      <c r="A35" s="19">
        <v>1248</v>
      </c>
      <c r="B35" s="20" t="s">
        <v>34</v>
      </c>
      <c r="C35" s="20">
        <v>93926415263</v>
      </c>
      <c r="D35" s="21" t="s">
        <v>12</v>
      </c>
      <c r="E35" s="22">
        <v>4202.07</v>
      </c>
      <c r="F35" s="20">
        <v>3238</v>
      </c>
      <c r="G35" s="20" t="s">
        <v>35</v>
      </c>
      <c r="H35" s="23"/>
      <c r="I35" s="23"/>
    </row>
    <row r="36" spans="1:9" s="24" customFormat="1" x14ac:dyDescent="0.25">
      <c r="A36" s="19"/>
      <c r="B36" s="20" t="s">
        <v>15</v>
      </c>
      <c r="C36" s="20"/>
      <c r="D36" s="21" t="s">
        <v>16</v>
      </c>
      <c r="E36" s="22">
        <v>4202.07</v>
      </c>
      <c r="F36" s="20"/>
      <c r="G36" s="20" t="s">
        <v>15</v>
      </c>
      <c r="H36" s="23"/>
      <c r="I36" s="23"/>
    </row>
    <row r="37" spans="1:9" s="24" customFormat="1" x14ac:dyDescent="0.25">
      <c r="A37" s="19">
        <v>128</v>
      </c>
      <c r="B37" s="20" t="s">
        <v>36</v>
      </c>
      <c r="C37" s="20">
        <v>25975412650</v>
      </c>
      <c r="D37" s="21" t="s">
        <v>20</v>
      </c>
      <c r="E37" s="22">
        <v>2153.52</v>
      </c>
      <c r="F37" s="20">
        <v>3237</v>
      </c>
      <c r="G37" s="20" t="s">
        <v>37</v>
      </c>
      <c r="H37" s="23"/>
      <c r="I37" s="23"/>
    </row>
    <row r="38" spans="1:9" s="24" customFormat="1" x14ac:dyDescent="0.25">
      <c r="A38" s="19"/>
      <c r="B38" s="20" t="s">
        <v>15</v>
      </c>
      <c r="C38" s="20"/>
      <c r="D38" s="21" t="s">
        <v>16</v>
      </c>
      <c r="E38" s="22">
        <v>2153.52</v>
      </c>
      <c r="F38" s="20"/>
      <c r="G38" s="20" t="s">
        <v>15</v>
      </c>
      <c r="H38" s="23"/>
      <c r="I38" s="23"/>
    </row>
    <row r="39" spans="1:9" s="24" customFormat="1" x14ac:dyDescent="0.25">
      <c r="A39" s="19">
        <v>1293</v>
      </c>
      <c r="B39" s="20" t="s">
        <v>38</v>
      </c>
      <c r="C39" s="20">
        <v>62964458165</v>
      </c>
      <c r="D39" s="21" t="s">
        <v>12</v>
      </c>
      <c r="E39" s="22">
        <v>17.309999999999999</v>
      </c>
      <c r="F39" s="20">
        <v>3222</v>
      </c>
      <c r="G39" s="20" t="s">
        <v>28</v>
      </c>
      <c r="H39" s="23"/>
      <c r="I39" s="23"/>
    </row>
    <row r="40" spans="1:9" s="24" customFormat="1" x14ac:dyDescent="0.25">
      <c r="A40" s="19"/>
      <c r="B40" s="20" t="s">
        <v>15</v>
      </c>
      <c r="C40" s="20"/>
      <c r="D40" s="21" t="s">
        <v>16</v>
      </c>
      <c r="E40" s="22">
        <v>17.309999999999999</v>
      </c>
      <c r="F40" s="20"/>
      <c r="G40" s="20" t="s">
        <v>15</v>
      </c>
      <c r="H40" s="23"/>
      <c r="I40" s="23"/>
    </row>
    <row r="41" spans="1:9" s="24" customFormat="1" x14ac:dyDescent="0.25">
      <c r="A41" s="19">
        <v>1400</v>
      </c>
      <c r="B41" s="20" t="s">
        <v>39</v>
      </c>
      <c r="C41" s="20">
        <v>93896356316</v>
      </c>
      <c r="D41" s="21" t="s">
        <v>12</v>
      </c>
      <c r="E41" s="22">
        <v>912.81</v>
      </c>
      <c r="F41" s="20">
        <v>3222</v>
      </c>
      <c r="G41" s="20" t="s">
        <v>28</v>
      </c>
      <c r="H41" s="23"/>
      <c r="I41" s="23"/>
    </row>
    <row r="42" spans="1:9" s="24" customFormat="1" x14ac:dyDescent="0.25">
      <c r="A42" s="19"/>
      <c r="B42" s="20" t="s">
        <v>15</v>
      </c>
      <c r="C42" s="20"/>
      <c r="D42" s="21" t="s">
        <v>16</v>
      </c>
      <c r="E42" s="22">
        <v>912.81</v>
      </c>
      <c r="F42" s="20"/>
      <c r="G42" s="20" t="s">
        <v>15</v>
      </c>
      <c r="H42" s="23"/>
      <c r="I42" s="23"/>
    </row>
    <row r="43" spans="1:9" s="24" customFormat="1" x14ac:dyDescent="0.25">
      <c r="A43" s="19">
        <v>150</v>
      </c>
      <c r="B43" s="20" t="s">
        <v>40</v>
      </c>
      <c r="C43" s="20">
        <v>93245284305</v>
      </c>
      <c r="D43" s="21" t="s">
        <v>12</v>
      </c>
      <c r="E43" s="22">
        <v>1924999.83</v>
      </c>
      <c r="F43" s="20">
        <v>4124</v>
      </c>
      <c r="G43" s="20" t="s">
        <v>41</v>
      </c>
      <c r="H43" s="23"/>
      <c r="I43" s="23"/>
    </row>
    <row r="44" spans="1:9" s="24" customFormat="1" x14ac:dyDescent="0.25">
      <c r="A44" s="19"/>
      <c r="B44" s="20" t="s">
        <v>15</v>
      </c>
      <c r="C44" s="20"/>
      <c r="D44" s="21" t="s">
        <v>16</v>
      </c>
      <c r="E44" s="22">
        <v>1924999.83</v>
      </c>
      <c r="F44" s="20"/>
      <c r="G44" s="20" t="s">
        <v>15</v>
      </c>
      <c r="H44" s="23"/>
      <c r="I44" s="23"/>
    </row>
    <row r="45" spans="1:9" s="24" customFormat="1" x14ac:dyDescent="0.25">
      <c r="A45" s="19">
        <v>153</v>
      </c>
      <c r="B45" s="20" t="s">
        <v>42</v>
      </c>
      <c r="C45" s="20">
        <v>9253797076</v>
      </c>
      <c r="D45" s="21" t="s">
        <v>12</v>
      </c>
      <c r="E45" s="22">
        <v>712.5</v>
      </c>
      <c r="F45" s="20">
        <v>3239</v>
      </c>
      <c r="G45" s="20" t="s">
        <v>43</v>
      </c>
      <c r="H45" s="23"/>
      <c r="I45" s="23"/>
    </row>
    <row r="46" spans="1:9" s="24" customFormat="1" x14ac:dyDescent="0.25">
      <c r="A46" s="19"/>
      <c r="B46" s="20" t="s">
        <v>15</v>
      </c>
      <c r="C46" s="20"/>
      <c r="D46" s="21" t="s">
        <v>16</v>
      </c>
      <c r="E46" s="22">
        <v>712.5</v>
      </c>
      <c r="F46" s="20"/>
      <c r="G46" s="20" t="s">
        <v>15</v>
      </c>
      <c r="H46" s="23"/>
      <c r="I46" s="23"/>
    </row>
    <row r="47" spans="1:9" s="24" customFormat="1" x14ac:dyDescent="0.25">
      <c r="A47" s="19">
        <v>1546</v>
      </c>
      <c r="B47" s="20" t="s">
        <v>44</v>
      </c>
      <c r="C47" s="20">
        <v>17789618635</v>
      </c>
      <c r="D47" s="21" t="s">
        <v>20</v>
      </c>
      <c r="E47" s="22">
        <v>66</v>
      </c>
      <c r="F47" s="20">
        <v>3222</v>
      </c>
      <c r="G47" s="20" t="s">
        <v>28</v>
      </c>
      <c r="H47" s="23"/>
      <c r="I47" s="23"/>
    </row>
    <row r="48" spans="1:9" s="24" customFormat="1" x14ac:dyDescent="0.25">
      <c r="A48" s="19"/>
      <c r="B48" s="20" t="s">
        <v>15</v>
      </c>
      <c r="C48" s="20"/>
      <c r="D48" s="21" t="s">
        <v>16</v>
      </c>
      <c r="E48" s="22">
        <v>66</v>
      </c>
      <c r="F48" s="20"/>
      <c r="G48" s="20" t="s">
        <v>15</v>
      </c>
      <c r="H48" s="23"/>
      <c r="I48" s="23"/>
    </row>
    <row r="49" spans="1:9" s="24" customFormat="1" x14ac:dyDescent="0.25">
      <c r="A49" s="19">
        <v>158</v>
      </c>
      <c r="B49" s="20" t="s">
        <v>45</v>
      </c>
      <c r="C49" s="20">
        <v>27759560625</v>
      </c>
      <c r="D49" s="21" t="s">
        <v>12</v>
      </c>
      <c r="E49" s="22">
        <v>36.869999999999997</v>
      </c>
      <c r="F49" s="20">
        <v>3222</v>
      </c>
      <c r="G49" s="20" t="s">
        <v>28</v>
      </c>
      <c r="H49" s="23"/>
      <c r="I49" s="23"/>
    </row>
    <row r="50" spans="1:9" s="24" customFormat="1" x14ac:dyDescent="0.25">
      <c r="A50" s="19">
        <v>158</v>
      </c>
      <c r="B50" s="20" t="s">
        <v>45</v>
      </c>
      <c r="C50" s="20">
        <v>27759560625</v>
      </c>
      <c r="D50" s="21" t="s">
        <v>12</v>
      </c>
      <c r="E50" s="22">
        <v>461.22</v>
      </c>
      <c r="F50" s="20">
        <v>3223</v>
      </c>
      <c r="G50" s="20" t="s">
        <v>46</v>
      </c>
      <c r="H50" s="23"/>
      <c r="I50" s="23"/>
    </row>
    <row r="51" spans="1:9" s="24" customFormat="1" x14ac:dyDescent="0.25">
      <c r="A51" s="19"/>
      <c r="B51" s="20" t="s">
        <v>15</v>
      </c>
      <c r="C51" s="20"/>
      <c r="D51" s="21" t="s">
        <v>16</v>
      </c>
      <c r="E51" s="22">
        <v>498.09</v>
      </c>
      <c r="F51" s="20"/>
      <c r="G51" s="20" t="s">
        <v>15</v>
      </c>
      <c r="H51" s="23"/>
      <c r="I51" s="23"/>
    </row>
    <row r="52" spans="1:9" s="24" customFormat="1" x14ac:dyDescent="0.25">
      <c r="A52" s="19">
        <v>1627</v>
      </c>
      <c r="B52" s="20" t="s">
        <v>47</v>
      </c>
      <c r="C52" s="20">
        <v>15907062900</v>
      </c>
      <c r="D52" s="21" t="s">
        <v>12</v>
      </c>
      <c r="E52" s="22">
        <v>77.58</v>
      </c>
      <c r="F52" s="20">
        <v>3223</v>
      </c>
      <c r="G52" s="20" t="s">
        <v>46</v>
      </c>
      <c r="H52" s="23"/>
      <c r="I52" s="23"/>
    </row>
    <row r="53" spans="1:9" s="24" customFormat="1" x14ac:dyDescent="0.25">
      <c r="A53" s="19"/>
      <c r="B53" s="20" t="s">
        <v>15</v>
      </c>
      <c r="C53" s="20"/>
      <c r="D53" s="21" t="s">
        <v>16</v>
      </c>
      <c r="E53" s="22">
        <v>77.58</v>
      </c>
      <c r="F53" s="20"/>
      <c r="G53" s="20" t="s">
        <v>15</v>
      </c>
      <c r="H53" s="23"/>
      <c r="I53" s="23"/>
    </row>
    <row r="54" spans="1:9" s="24" customFormat="1" x14ac:dyDescent="0.25">
      <c r="A54" s="19">
        <v>1649</v>
      </c>
      <c r="B54" s="20" t="s">
        <v>48</v>
      </c>
      <c r="C54" s="20">
        <v>6779162480</v>
      </c>
      <c r="D54" s="21" t="s">
        <v>49</v>
      </c>
      <c r="E54" s="22">
        <v>545</v>
      </c>
      <c r="F54" s="20">
        <v>3239</v>
      </c>
      <c r="G54" s="20" t="s">
        <v>43</v>
      </c>
      <c r="H54" s="23"/>
      <c r="I54" s="23"/>
    </row>
    <row r="55" spans="1:9" s="24" customFormat="1" x14ac:dyDescent="0.25">
      <c r="A55" s="19"/>
      <c r="B55" s="20" t="s">
        <v>15</v>
      </c>
      <c r="C55" s="20"/>
      <c r="D55" s="21" t="s">
        <v>16</v>
      </c>
      <c r="E55" s="22">
        <v>545</v>
      </c>
      <c r="F55" s="20"/>
      <c r="G55" s="20" t="s">
        <v>15</v>
      </c>
      <c r="H55" s="23"/>
      <c r="I55" s="23"/>
    </row>
    <row r="56" spans="1:9" s="24" customFormat="1" x14ac:dyDescent="0.25">
      <c r="A56" s="19">
        <v>181</v>
      </c>
      <c r="B56" s="20" t="s">
        <v>50</v>
      </c>
      <c r="C56" s="20">
        <v>29732862130</v>
      </c>
      <c r="D56" s="21" t="s">
        <v>51</v>
      </c>
      <c r="E56" s="22">
        <v>73.12</v>
      </c>
      <c r="F56" s="20">
        <v>3234</v>
      </c>
      <c r="G56" s="20" t="s">
        <v>21</v>
      </c>
      <c r="H56" s="23"/>
      <c r="I56" s="23"/>
    </row>
    <row r="57" spans="1:9" s="24" customFormat="1" x14ac:dyDescent="0.25">
      <c r="A57" s="19"/>
      <c r="B57" s="20" t="s">
        <v>15</v>
      </c>
      <c r="C57" s="20"/>
      <c r="D57" s="21" t="s">
        <v>16</v>
      </c>
      <c r="E57" s="22">
        <v>73.12</v>
      </c>
      <c r="F57" s="20"/>
      <c r="G57" s="20" t="s">
        <v>15</v>
      </c>
      <c r="H57" s="23"/>
      <c r="I57" s="23"/>
    </row>
    <row r="58" spans="1:9" s="24" customFormat="1" x14ac:dyDescent="0.25">
      <c r="A58" s="19">
        <v>1860</v>
      </c>
      <c r="B58" s="20" t="s">
        <v>52</v>
      </c>
      <c r="C58" s="20">
        <v>9933651854</v>
      </c>
      <c r="D58" s="21" t="s">
        <v>53</v>
      </c>
      <c r="E58" s="22">
        <v>33.44</v>
      </c>
      <c r="F58" s="20">
        <v>3234</v>
      </c>
      <c r="G58" s="20" t="s">
        <v>21</v>
      </c>
      <c r="H58" s="23"/>
      <c r="I58" s="23"/>
    </row>
    <row r="59" spans="1:9" s="24" customFormat="1" x14ac:dyDescent="0.25">
      <c r="A59" s="19"/>
      <c r="B59" s="20" t="s">
        <v>15</v>
      </c>
      <c r="C59" s="20"/>
      <c r="D59" s="21" t="s">
        <v>16</v>
      </c>
      <c r="E59" s="22">
        <v>33.44</v>
      </c>
      <c r="F59" s="20"/>
      <c r="G59" s="20" t="s">
        <v>15</v>
      </c>
      <c r="H59" s="23"/>
      <c r="I59" s="23"/>
    </row>
    <row r="60" spans="1:9" s="24" customFormat="1" x14ac:dyDescent="0.25">
      <c r="A60" s="19">
        <v>1877</v>
      </c>
      <c r="B60" s="20" t="s">
        <v>25</v>
      </c>
      <c r="C60" s="20">
        <v>6531901714</v>
      </c>
      <c r="D60" s="21" t="s">
        <v>49</v>
      </c>
      <c r="E60" s="22">
        <v>96.23</v>
      </c>
      <c r="F60" s="20">
        <v>3234</v>
      </c>
      <c r="G60" s="20" t="s">
        <v>21</v>
      </c>
      <c r="H60" s="23"/>
      <c r="I60" s="23"/>
    </row>
    <row r="61" spans="1:9" s="24" customFormat="1" x14ac:dyDescent="0.25">
      <c r="A61" s="19"/>
      <c r="B61" s="20" t="s">
        <v>15</v>
      </c>
      <c r="C61" s="20"/>
      <c r="D61" s="21" t="s">
        <v>16</v>
      </c>
      <c r="E61" s="22">
        <v>96.23</v>
      </c>
      <c r="F61" s="20"/>
      <c r="G61" s="20" t="s">
        <v>15</v>
      </c>
      <c r="H61" s="23"/>
      <c r="I61" s="23"/>
    </row>
    <row r="62" spans="1:9" s="24" customFormat="1" x14ac:dyDescent="0.25">
      <c r="A62" s="19">
        <v>188</v>
      </c>
      <c r="B62" s="20" t="s">
        <v>54</v>
      </c>
      <c r="C62" s="20">
        <v>7507345484</v>
      </c>
      <c r="D62" s="21" t="s">
        <v>23</v>
      </c>
      <c r="E62" s="22">
        <v>58.19</v>
      </c>
      <c r="F62" s="20">
        <v>3234</v>
      </c>
      <c r="G62" s="20" t="s">
        <v>21</v>
      </c>
      <c r="H62" s="23"/>
      <c r="I62" s="23"/>
    </row>
    <row r="63" spans="1:9" s="24" customFormat="1" x14ac:dyDescent="0.25">
      <c r="A63" s="19"/>
      <c r="B63" s="20" t="s">
        <v>15</v>
      </c>
      <c r="C63" s="20"/>
      <c r="D63" s="21" t="s">
        <v>16</v>
      </c>
      <c r="E63" s="22">
        <v>58.19</v>
      </c>
      <c r="F63" s="20"/>
      <c r="G63" s="20" t="s">
        <v>15</v>
      </c>
      <c r="H63" s="23"/>
      <c r="I63" s="23"/>
    </row>
    <row r="64" spans="1:9" s="24" customFormat="1" x14ac:dyDescent="0.25">
      <c r="A64" s="19">
        <v>1981</v>
      </c>
      <c r="B64" s="20" t="s">
        <v>55</v>
      </c>
      <c r="C64" s="20">
        <v>89406825003</v>
      </c>
      <c r="D64" s="21" t="s">
        <v>53</v>
      </c>
      <c r="E64" s="22">
        <v>25.92</v>
      </c>
      <c r="F64" s="20">
        <v>3234</v>
      </c>
      <c r="G64" s="20" t="s">
        <v>21</v>
      </c>
      <c r="H64" s="23"/>
      <c r="I64" s="23"/>
    </row>
    <row r="65" spans="1:9" s="24" customFormat="1" x14ac:dyDescent="0.25">
      <c r="A65" s="19"/>
      <c r="B65" s="20" t="s">
        <v>15</v>
      </c>
      <c r="C65" s="20"/>
      <c r="D65" s="21" t="s">
        <v>16</v>
      </c>
      <c r="E65" s="22">
        <v>25.92</v>
      </c>
      <c r="F65" s="20"/>
      <c r="G65" s="20" t="s">
        <v>15</v>
      </c>
      <c r="H65" s="23"/>
      <c r="I65" s="23"/>
    </row>
    <row r="66" spans="1:9" s="24" customFormat="1" x14ac:dyDescent="0.25">
      <c r="A66" s="19">
        <v>20</v>
      </c>
      <c r="B66" s="20" t="s">
        <v>56</v>
      </c>
      <c r="C66" s="20">
        <v>61817894937</v>
      </c>
      <c r="D66" s="21" t="s">
        <v>12</v>
      </c>
      <c r="E66" s="22">
        <v>1545.44</v>
      </c>
      <c r="F66" s="20">
        <v>3234</v>
      </c>
      <c r="G66" s="20" t="s">
        <v>21</v>
      </c>
      <c r="H66" s="23"/>
      <c r="I66" s="23"/>
    </row>
    <row r="67" spans="1:9" s="24" customFormat="1" x14ac:dyDescent="0.25">
      <c r="A67" s="19"/>
      <c r="B67" s="20" t="s">
        <v>15</v>
      </c>
      <c r="C67" s="20"/>
      <c r="D67" s="21" t="s">
        <v>16</v>
      </c>
      <c r="E67" s="22">
        <v>1545.44</v>
      </c>
      <c r="F67" s="20"/>
      <c r="G67" s="20" t="s">
        <v>15</v>
      </c>
      <c r="H67" s="23"/>
      <c r="I67" s="23"/>
    </row>
    <row r="68" spans="1:9" s="24" customFormat="1" x14ac:dyDescent="0.25">
      <c r="A68" s="19">
        <v>2068</v>
      </c>
      <c r="B68" s="20" t="s">
        <v>57</v>
      </c>
      <c r="C68" s="20">
        <v>11294943436</v>
      </c>
      <c r="D68" s="21" t="s">
        <v>58</v>
      </c>
      <c r="E68" s="22">
        <v>30.37</v>
      </c>
      <c r="F68" s="20">
        <v>3234</v>
      </c>
      <c r="G68" s="20" t="s">
        <v>21</v>
      </c>
      <c r="H68" s="23"/>
      <c r="I68" s="23"/>
    </row>
    <row r="69" spans="1:9" s="24" customFormat="1" x14ac:dyDescent="0.25">
      <c r="A69" s="19"/>
      <c r="B69" s="20" t="s">
        <v>15</v>
      </c>
      <c r="C69" s="20"/>
      <c r="D69" s="21" t="s">
        <v>16</v>
      </c>
      <c r="E69" s="22">
        <v>30.37</v>
      </c>
      <c r="F69" s="20"/>
      <c r="G69" s="20" t="s">
        <v>15</v>
      </c>
      <c r="H69" s="23"/>
      <c r="I69" s="23"/>
    </row>
    <row r="70" spans="1:9" s="24" customFormat="1" x14ac:dyDescent="0.25">
      <c r="A70" s="19">
        <v>2149</v>
      </c>
      <c r="B70" s="20" t="s">
        <v>59</v>
      </c>
      <c r="C70" s="20">
        <v>1076882554</v>
      </c>
      <c r="D70" s="21" t="s">
        <v>26</v>
      </c>
      <c r="E70" s="22">
        <v>1161.33</v>
      </c>
      <c r="F70" s="20">
        <v>3234</v>
      </c>
      <c r="G70" s="20" t="s">
        <v>21</v>
      </c>
      <c r="H70" s="23"/>
      <c r="I70" s="23"/>
    </row>
    <row r="71" spans="1:9" s="24" customFormat="1" x14ac:dyDescent="0.25">
      <c r="A71" s="19"/>
      <c r="B71" s="20" t="s">
        <v>15</v>
      </c>
      <c r="C71" s="20"/>
      <c r="D71" s="21" t="s">
        <v>16</v>
      </c>
      <c r="E71" s="22">
        <v>1161.33</v>
      </c>
      <c r="F71" s="20"/>
      <c r="G71" s="20" t="s">
        <v>15</v>
      </c>
      <c r="H71" s="23"/>
      <c r="I71" s="23"/>
    </row>
    <row r="72" spans="1:9" s="24" customFormat="1" x14ac:dyDescent="0.25">
      <c r="A72" s="19">
        <v>224</v>
      </c>
      <c r="B72" s="20" t="s">
        <v>60</v>
      </c>
      <c r="C72" s="20">
        <v>73660371074</v>
      </c>
      <c r="D72" s="21" t="s">
        <v>61</v>
      </c>
      <c r="E72" s="22">
        <v>79.63</v>
      </c>
      <c r="F72" s="20">
        <v>3224</v>
      </c>
      <c r="G72" s="20" t="s">
        <v>18</v>
      </c>
      <c r="H72" s="23"/>
      <c r="I72" s="23"/>
    </row>
    <row r="73" spans="1:9" s="24" customFormat="1" x14ac:dyDescent="0.25">
      <c r="A73" s="19">
        <v>224</v>
      </c>
      <c r="B73" s="20" t="s">
        <v>60</v>
      </c>
      <c r="C73" s="20">
        <v>73660371074</v>
      </c>
      <c r="D73" s="21" t="s">
        <v>61</v>
      </c>
      <c r="E73" s="22">
        <v>337.21</v>
      </c>
      <c r="F73" s="20">
        <v>3222</v>
      </c>
      <c r="G73" s="20" t="s">
        <v>28</v>
      </c>
      <c r="H73" s="23"/>
      <c r="I73" s="23"/>
    </row>
    <row r="74" spans="1:9" s="24" customFormat="1" x14ac:dyDescent="0.25">
      <c r="A74" s="19"/>
      <c r="B74" s="20" t="s">
        <v>15</v>
      </c>
      <c r="C74" s="20"/>
      <c r="D74" s="21" t="s">
        <v>16</v>
      </c>
      <c r="E74" s="22">
        <f>E72+E73</f>
        <v>416.84</v>
      </c>
      <c r="F74" s="20"/>
      <c r="G74" s="20" t="s">
        <v>15</v>
      </c>
      <c r="H74" s="23"/>
      <c r="I74" s="23"/>
    </row>
    <row r="75" spans="1:9" s="24" customFormat="1" x14ac:dyDescent="0.25">
      <c r="A75" s="19">
        <v>7183</v>
      </c>
      <c r="B75" s="20" t="s">
        <v>62</v>
      </c>
      <c r="C75" s="20">
        <v>70812508533</v>
      </c>
      <c r="D75" s="21" t="s">
        <v>63</v>
      </c>
      <c r="E75" s="22">
        <v>1506.72</v>
      </c>
      <c r="F75" s="20">
        <v>3221</v>
      </c>
      <c r="G75" s="20" t="s">
        <v>13</v>
      </c>
      <c r="H75" s="23"/>
      <c r="I75" s="23"/>
    </row>
    <row r="76" spans="1:9" s="24" customFormat="1" x14ac:dyDescent="0.25">
      <c r="A76" s="19"/>
      <c r="B76" s="20"/>
      <c r="C76" s="20"/>
      <c r="D76" s="21" t="s">
        <v>16</v>
      </c>
      <c r="E76" s="22">
        <f>E75</f>
        <v>1506.72</v>
      </c>
      <c r="F76" s="20"/>
      <c r="G76" s="20"/>
      <c r="H76" s="23"/>
      <c r="I76" s="23"/>
    </row>
    <row r="77" spans="1:9" s="24" customFormat="1" x14ac:dyDescent="0.25">
      <c r="A77" s="19">
        <v>2050</v>
      </c>
      <c r="B77" s="20" t="s">
        <v>64</v>
      </c>
      <c r="C77" s="20">
        <v>3454358063</v>
      </c>
      <c r="D77" s="21" t="s">
        <v>12</v>
      </c>
      <c r="E77" s="22">
        <v>2266.71</v>
      </c>
      <c r="F77" s="20">
        <v>3221</v>
      </c>
      <c r="G77" s="20" t="s">
        <v>13</v>
      </c>
      <c r="H77" s="23"/>
      <c r="I77" s="23"/>
    </row>
    <row r="78" spans="1:9" s="24" customFormat="1" x14ac:dyDescent="0.25">
      <c r="A78" s="19"/>
      <c r="B78" s="20"/>
      <c r="C78" s="20"/>
      <c r="D78" s="21" t="s">
        <v>16</v>
      </c>
      <c r="E78" s="22">
        <f>E77</f>
        <v>2266.71</v>
      </c>
      <c r="F78" s="20"/>
      <c r="G78" s="20"/>
      <c r="H78" s="23"/>
      <c r="I78" s="23"/>
    </row>
    <row r="79" spans="1:9" s="24" customFormat="1" x14ac:dyDescent="0.25">
      <c r="A79" s="19">
        <v>227</v>
      </c>
      <c r="B79" s="20" t="s">
        <v>65</v>
      </c>
      <c r="C79" s="20">
        <v>68419124305</v>
      </c>
      <c r="D79" s="21" t="s">
        <v>12</v>
      </c>
      <c r="E79" s="22">
        <v>499.14</v>
      </c>
      <c r="F79" s="20">
        <v>3295</v>
      </c>
      <c r="G79" s="20" t="s">
        <v>66</v>
      </c>
      <c r="H79" s="23"/>
      <c r="I79" s="23"/>
    </row>
    <row r="80" spans="1:9" s="24" customFormat="1" x14ac:dyDescent="0.25">
      <c r="A80" s="19"/>
      <c r="B80" s="20" t="s">
        <v>15</v>
      </c>
      <c r="C80" s="20"/>
      <c r="D80" s="21" t="s">
        <v>16</v>
      </c>
      <c r="E80" s="22">
        <v>499.14</v>
      </c>
      <c r="F80" s="20"/>
      <c r="G80" s="20" t="s">
        <v>15</v>
      </c>
      <c r="H80" s="23"/>
      <c r="I80" s="23"/>
    </row>
    <row r="81" spans="1:9" s="24" customFormat="1" x14ac:dyDescent="0.25">
      <c r="A81" s="19">
        <v>2353</v>
      </c>
      <c r="B81" s="20" t="s">
        <v>67</v>
      </c>
      <c r="C81" s="20">
        <v>38152213074</v>
      </c>
      <c r="D81" s="21" t="s">
        <v>68</v>
      </c>
      <c r="E81" s="22">
        <v>78.75</v>
      </c>
      <c r="F81" s="20">
        <v>3234</v>
      </c>
      <c r="G81" s="20" t="s">
        <v>21</v>
      </c>
      <c r="H81" s="23"/>
      <c r="I81" s="23"/>
    </row>
    <row r="82" spans="1:9" s="24" customFormat="1" x14ac:dyDescent="0.25">
      <c r="A82" s="19">
        <v>2353</v>
      </c>
      <c r="B82" s="20" t="s">
        <v>67</v>
      </c>
      <c r="C82" s="20">
        <v>38152213074</v>
      </c>
      <c r="D82" s="21" t="s">
        <v>68</v>
      </c>
      <c r="E82" s="22">
        <v>8.51</v>
      </c>
      <c r="F82" s="20">
        <v>3235</v>
      </c>
      <c r="G82" s="20" t="s">
        <v>69</v>
      </c>
      <c r="H82" s="23"/>
      <c r="I82" s="23"/>
    </row>
    <row r="83" spans="1:9" s="24" customFormat="1" x14ac:dyDescent="0.25">
      <c r="A83" s="19"/>
      <c r="B83" s="20" t="s">
        <v>15</v>
      </c>
      <c r="C83" s="20"/>
      <c r="D83" s="21" t="s">
        <v>16</v>
      </c>
      <c r="E83" s="22">
        <v>87.26</v>
      </c>
      <c r="F83" s="20"/>
      <c r="G83" s="20" t="s">
        <v>15</v>
      </c>
      <c r="H83" s="23"/>
      <c r="I83" s="23"/>
    </row>
    <row r="84" spans="1:9" s="24" customFormat="1" x14ac:dyDescent="0.25">
      <c r="A84" s="19">
        <v>241</v>
      </c>
      <c r="B84" s="20" t="s">
        <v>70</v>
      </c>
      <c r="C84" s="20">
        <v>26187994862</v>
      </c>
      <c r="D84" s="21" t="s">
        <v>12</v>
      </c>
      <c r="E84" s="22">
        <v>693.9</v>
      </c>
      <c r="F84" s="20">
        <v>3292</v>
      </c>
      <c r="G84" s="20" t="s">
        <v>71</v>
      </c>
      <c r="H84" s="23"/>
      <c r="I84" s="23"/>
    </row>
    <row r="85" spans="1:9" s="24" customFormat="1" x14ac:dyDescent="0.25">
      <c r="A85" s="19"/>
      <c r="B85" s="20" t="s">
        <v>15</v>
      </c>
      <c r="C85" s="20"/>
      <c r="D85" s="21" t="s">
        <v>16</v>
      </c>
      <c r="E85" s="22">
        <v>693.9</v>
      </c>
      <c r="F85" s="20"/>
      <c r="G85" s="20" t="s">
        <v>15</v>
      </c>
      <c r="H85" s="23"/>
      <c r="I85" s="23"/>
    </row>
    <row r="86" spans="1:9" s="24" customFormat="1" x14ac:dyDescent="0.25">
      <c r="A86" s="19">
        <v>2468</v>
      </c>
      <c r="B86" s="20" t="s">
        <v>72</v>
      </c>
      <c r="C86" s="20">
        <v>63288148995</v>
      </c>
      <c r="D86" s="21" t="s">
        <v>58</v>
      </c>
      <c r="E86" s="22">
        <v>401.2</v>
      </c>
      <c r="F86" s="20">
        <v>3237</v>
      </c>
      <c r="G86" s="20" t="s">
        <v>37</v>
      </c>
      <c r="H86" s="23"/>
      <c r="I86" s="23"/>
    </row>
    <row r="87" spans="1:9" s="24" customFormat="1" x14ac:dyDescent="0.25">
      <c r="A87" s="19"/>
      <c r="B87" s="20" t="s">
        <v>15</v>
      </c>
      <c r="C87" s="20"/>
      <c r="D87" s="21" t="s">
        <v>16</v>
      </c>
      <c r="E87" s="22">
        <v>401.2</v>
      </c>
      <c r="F87" s="20"/>
      <c r="G87" s="20" t="s">
        <v>15</v>
      </c>
      <c r="H87" s="23"/>
      <c r="I87" s="23"/>
    </row>
    <row r="88" spans="1:9" s="24" customFormat="1" x14ac:dyDescent="0.25">
      <c r="A88" s="19">
        <v>25</v>
      </c>
      <c r="B88" s="20" t="s">
        <v>73</v>
      </c>
      <c r="C88" s="20">
        <v>81793146560</v>
      </c>
      <c r="D88" s="21" t="s">
        <v>12</v>
      </c>
      <c r="E88" s="22">
        <v>2247.6799999999998</v>
      </c>
      <c r="F88" s="20">
        <v>3231</v>
      </c>
      <c r="G88" s="20" t="s">
        <v>14</v>
      </c>
      <c r="H88" s="23"/>
      <c r="I88" s="23"/>
    </row>
    <row r="89" spans="1:9" s="24" customFormat="1" x14ac:dyDescent="0.25">
      <c r="A89" s="19"/>
      <c r="B89" s="20" t="s">
        <v>15</v>
      </c>
      <c r="C89" s="20"/>
      <c r="D89" s="21" t="s">
        <v>16</v>
      </c>
      <c r="E89" s="22">
        <v>2247.6799999999998</v>
      </c>
      <c r="F89" s="20"/>
      <c r="G89" s="20" t="s">
        <v>15</v>
      </c>
      <c r="H89" s="23"/>
      <c r="I89" s="23"/>
    </row>
    <row r="90" spans="1:9" s="24" customFormat="1" x14ac:dyDescent="0.25">
      <c r="A90" s="19">
        <v>250</v>
      </c>
      <c r="B90" s="20" t="s">
        <v>74</v>
      </c>
      <c r="C90" s="20">
        <v>64945507350</v>
      </c>
      <c r="D90" s="21" t="s">
        <v>75</v>
      </c>
      <c r="E90" s="22">
        <v>741.42</v>
      </c>
      <c r="F90" s="20">
        <v>3237</v>
      </c>
      <c r="G90" s="20" t="s">
        <v>37</v>
      </c>
      <c r="H90" s="23"/>
      <c r="I90" s="23"/>
    </row>
    <row r="91" spans="1:9" s="24" customFormat="1" x14ac:dyDescent="0.25">
      <c r="A91" s="19"/>
      <c r="B91" s="20" t="s">
        <v>15</v>
      </c>
      <c r="C91" s="20"/>
      <c r="D91" s="21" t="s">
        <v>16</v>
      </c>
      <c r="E91" s="22">
        <v>741.42</v>
      </c>
      <c r="F91" s="20"/>
      <c r="G91" s="20" t="s">
        <v>15</v>
      </c>
      <c r="H91" s="23"/>
      <c r="I91" s="23"/>
    </row>
    <row r="92" spans="1:9" s="24" customFormat="1" x14ac:dyDescent="0.25">
      <c r="A92" s="19">
        <v>2584</v>
      </c>
      <c r="B92" s="20" t="s">
        <v>76</v>
      </c>
      <c r="C92" s="20">
        <v>21712494719</v>
      </c>
      <c r="D92" s="21" t="s">
        <v>26</v>
      </c>
      <c r="E92" s="22">
        <v>71.05</v>
      </c>
      <c r="F92" s="20">
        <v>3234</v>
      </c>
      <c r="G92" s="20" t="s">
        <v>21</v>
      </c>
      <c r="H92" s="23"/>
      <c r="I92" s="23"/>
    </row>
    <row r="93" spans="1:9" s="24" customFormat="1" x14ac:dyDescent="0.25">
      <c r="A93" s="19"/>
      <c r="B93" s="20" t="s">
        <v>15</v>
      </c>
      <c r="C93" s="20"/>
      <c r="D93" s="21" t="s">
        <v>16</v>
      </c>
      <c r="E93" s="22">
        <v>71.05</v>
      </c>
      <c r="F93" s="20"/>
      <c r="G93" s="20" t="s">
        <v>15</v>
      </c>
      <c r="H93" s="23"/>
      <c r="I93" s="23"/>
    </row>
    <row r="94" spans="1:9" s="24" customFormat="1" x14ac:dyDescent="0.25">
      <c r="A94" s="19">
        <v>2872</v>
      </c>
      <c r="B94" s="20" t="s">
        <v>77</v>
      </c>
      <c r="C94" s="20">
        <v>34672089688</v>
      </c>
      <c r="D94" s="21" t="s">
        <v>12</v>
      </c>
      <c r="E94" s="22">
        <v>124.08</v>
      </c>
      <c r="F94" s="20">
        <v>3239</v>
      </c>
      <c r="G94" s="20" t="s">
        <v>43</v>
      </c>
      <c r="H94" s="23"/>
      <c r="I94" s="23"/>
    </row>
    <row r="95" spans="1:9" s="24" customFormat="1" x14ac:dyDescent="0.25">
      <c r="A95" s="19"/>
      <c r="B95" s="20" t="s">
        <v>15</v>
      </c>
      <c r="C95" s="20"/>
      <c r="D95" s="21" t="s">
        <v>16</v>
      </c>
      <c r="E95" s="22">
        <v>124.08</v>
      </c>
      <c r="F95" s="20"/>
      <c r="G95" s="20" t="s">
        <v>15</v>
      </c>
      <c r="H95" s="23"/>
      <c r="I95" s="23"/>
    </row>
    <row r="96" spans="1:9" s="24" customFormat="1" x14ac:dyDescent="0.25">
      <c r="A96" s="19">
        <v>2932</v>
      </c>
      <c r="B96" s="20" t="s">
        <v>78</v>
      </c>
      <c r="C96" s="20">
        <v>22361751585</v>
      </c>
      <c r="D96" s="21" t="s">
        <v>12</v>
      </c>
      <c r="E96" s="22">
        <v>47.11</v>
      </c>
      <c r="F96" s="20">
        <v>3238</v>
      </c>
      <c r="G96" s="20" t="s">
        <v>35</v>
      </c>
      <c r="H96" s="23"/>
      <c r="I96" s="23"/>
    </row>
    <row r="97" spans="1:9" s="24" customFormat="1" x14ac:dyDescent="0.25">
      <c r="A97" s="19"/>
      <c r="B97" s="20" t="s">
        <v>15</v>
      </c>
      <c r="C97" s="20"/>
      <c r="D97" s="21" t="s">
        <v>16</v>
      </c>
      <c r="E97" s="22">
        <v>47.11</v>
      </c>
      <c r="F97" s="20"/>
      <c r="G97" s="20" t="s">
        <v>15</v>
      </c>
      <c r="H97" s="23"/>
      <c r="I97" s="23"/>
    </row>
    <row r="98" spans="1:9" s="24" customFormat="1" x14ac:dyDescent="0.25">
      <c r="A98" s="19">
        <v>2933</v>
      </c>
      <c r="B98" s="20" t="s">
        <v>79</v>
      </c>
      <c r="C98" s="20">
        <v>63073332379</v>
      </c>
      <c r="D98" s="21" t="s">
        <v>12</v>
      </c>
      <c r="E98" s="22">
        <v>9810.86</v>
      </c>
      <c r="F98" s="20">
        <v>3223</v>
      </c>
      <c r="G98" s="20" t="s">
        <v>46</v>
      </c>
      <c r="H98" s="23"/>
      <c r="I98" s="23"/>
    </row>
    <row r="99" spans="1:9" s="24" customFormat="1" x14ac:dyDescent="0.25">
      <c r="A99" s="19"/>
      <c r="B99" s="20" t="s">
        <v>15</v>
      </c>
      <c r="C99" s="20"/>
      <c r="D99" s="21" t="s">
        <v>16</v>
      </c>
      <c r="E99" s="22">
        <v>9810.86</v>
      </c>
      <c r="F99" s="20"/>
      <c r="G99" s="20" t="s">
        <v>15</v>
      </c>
      <c r="H99" s="23"/>
      <c r="I99" s="23"/>
    </row>
    <row r="100" spans="1:9" s="24" customFormat="1" x14ac:dyDescent="0.25">
      <c r="A100" s="19">
        <v>3015</v>
      </c>
      <c r="B100" s="20" t="s">
        <v>80</v>
      </c>
      <c r="C100" s="20">
        <v>61469620638</v>
      </c>
      <c r="D100" s="21" t="s">
        <v>20</v>
      </c>
      <c r="E100" s="22">
        <v>47.79</v>
      </c>
      <c r="F100" s="20">
        <v>3239</v>
      </c>
      <c r="G100" s="20" t="s">
        <v>43</v>
      </c>
      <c r="H100" s="23"/>
      <c r="I100" s="23"/>
    </row>
    <row r="101" spans="1:9" s="24" customFormat="1" x14ac:dyDescent="0.25">
      <c r="A101" s="19"/>
      <c r="B101" s="20" t="s">
        <v>15</v>
      </c>
      <c r="C101" s="20"/>
      <c r="D101" s="21" t="s">
        <v>16</v>
      </c>
      <c r="E101" s="22">
        <v>47.79</v>
      </c>
      <c r="F101" s="20"/>
      <c r="G101" s="20" t="s">
        <v>15</v>
      </c>
      <c r="H101" s="23"/>
      <c r="I101" s="23"/>
    </row>
    <row r="102" spans="1:9" s="24" customFormat="1" x14ac:dyDescent="0.25">
      <c r="A102" s="19">
        <v>318</v>
      </c>
      <c r="B102" s="20" t="s">
        <v>81</v>
      </c>
      <c r="C102" s="20">
        <v>45821273643</v>
      </c>
      <c r="D102" s="21" t="s">
        <v>82</v>
      </c>
      <c r="E102" s="22">
        <v>20768.75</v>
      </c>
      <c r="F102" s="20">
        <v>3239</v>
      </c>
      <c r="G102" s="20" t="s">
        <v>43</v>
      </c>
      <c r="H102" s="23"/>
      <c r="I102" s="23"/>
    </row>
    <row r="103" spans="1:9" s="24" customFormat="1" x14ac:dyDescent="0.25">
      <c r="A103" s="19"/>
      <c r="B103" s="20" t="s">
        <v>15</v>
      </c>
      <c r="C103" s="20"/>
      <c r="D103" s="21" t="s">
        <v>16</v>
      </c>
      <c r="E103" s="22">
        <v>20768.75</v>
      </c>
      <c r="F103" s="20"/>
      <c r="G103" s="20" t="s">
        <v>15</v>
      </c>
      <c r="H103" s="23"/>
      <c r="I103" s="23"/>
    </row>
    <row r="104" spans="1:9" s="24" customFormat="1" x14ac:dyDescent="0.25">
      <c r="A104" s="19">
        <v>3225</v>
      </c>
      <c r="B104" s="20" t="s">
        <v>83</v>
      </c>
      <c r="C104" s="20">
        <v>85821130368</v>
      </c>
      <c r="D104" s="21" t="s">
        <v>12</v>
      </c>
      <c r="E104" s="22">
        <v>27.67</v>
      </c>
      <c r="F104" s="20">
        <v>3431</v>
      </c>
      <c r="G104" s="20" t="s">
        <v>84</v>
      </c>
      <c r="H104" s="23"/>
      <c r="I104" s="23"/>
    </row>
    <row r="105" spans="1:9" s="24" customFormat="1" x14ac:dyDescent="0.25">
      <c r="A105" s="19"/>
      <c r="B105" s="20" t="s">
        <v>15</v>
      </c>
      <c r="C105" s="20"/>
      <c r="D105" s="21" t="s">
        <v>16</v>
      </c>
      <c r="E105" s="22">
        <v>27.67</v>
      </c>
      <c r="F105" s="20"/>
      <c r="G105" s="20" t="s">
        <v>15</v>
      </c>
      <c r="H105" s="23"/>
      <c r="I105" s="23"/>
    </row>
    <row r="106" spans="1:9" s="24" customFormat="1" ht="30" x14ac:dyDescent="0.25">
      <c r="A106" s="19">
        <v>3242</v>
      </c>
      <c r="B106" s="20" t="s">
        <v>85</v>
      </c>
      <c r="C106" s="20">
        <v>64645054565</v>
      </c>
      <c r="D106" s="21" t="s">
        <v>86</v>
      </c>
      <c r="E106" s="22">
        <v>2258.25</v>
      </c>
      <c r="F106" s="20">
        <v>3222</v>
      </c>
      <c r="G106" s="20" t="s">
        <v>28</v>
      </c>
      <c r="H106" s="23"/>
      <c r="I106" s="23"/>
    </row>
    <row r="107" spans="1:9" s="24" customFormat="1" x14ac:dyDescent="0.25">
      <c r="A107" s="19"/>
      <c r="B107" s="20" t="s">
        <v>15</v>
      </c>
      <c r="C107" s="20"/>
      <c r="D107" s="21" t="s">
        <v>16</v>
      </c>
      <c r="E107" s="22">
        <v>2258.25</v>
      </c>
      <c r="F107" s="20"/>
      <c r="G107" s="20" t="s">
        <v>15</v>
      </c>
      <c r="H107" s="23"/>
      <c r="I107" s="23"/>
    </row>
    <row r="108" spans="1:9" s="24" customFormat="1" x14ac:dyDescent="0.25">
      <c r="A108" s="19">
        <v>3247</v>
      </c>
      <c r="B108" s="20" t="s">
        <v>87</v>
      </c>
      <c r="C108" s="20">
        <v>61094951289</v>
      </c>
      <c r="D108" s="21" t="s">
        <v>23</v>
      </c>
      <c r="E108" s="22">
        <v>326.39999999999998</v>
      </c>
      <c r="F108" s="20">
        <v>3211</v>
      </c>
      <c r="G108" s="20" t="s">
        <v>88</v>
      </c>
      <c r="H108" s="23"/>
      <c r="I108" s="23"/>
    </row>
    <row r="109" spans="1:9" s="24" customFormat="1" x14ac:dyDescent="0.25">
      <c r="A109" s="19"/>
      <c r="B109" s="20" t="s">
        <v>15</v>
      </c>
      <c r="C109" s="20"/>
      <c r="D109" s="21" t="s">
        <v>16</v>
      </c>
      <c r="E109" s="22">
        <v>326.39999999999998</v>
      </c>
      <c r="F109" s="20"/>
      <c r="G109" s="20" t="s">
        <v>15</v>
      </c>
      <c r="H109" s="23"/>
      <c r="I109" s="23"/>
    </row>
    <row r="110" spans="1:9" s="24" customFormat="1" x14ac:dyDescent="0.25">
      <c r="A110" s="19">
        <v>3282</v>
      </c>
      <c r="B110" s="20" t="s">
        <v>89</v>
      </c>
      <c r="C110" s="20">
        <v>90264326923</v>
      </c>
      <c r="D110" s="21" t="s">
        <v>12</v>
      </c>
      <c r="E110" s="22">
        <v>31.42</v>
      </c>
      <c r="F110" s="20">
        <v>3237</v>
      </c>
      <c r="G110" s="20" t="s">
        <v>37</v>
      </c>
      <c r="H110" s="23"/>
      <c r="I110" s="23"/>
    </row>
    <row r="111" spans="1:9" s="24" customFormat="1" x14ac:dyDescent="0.25">
      <c r="A111" s="19"/>
      <c r="B111" s="20" t="s">
        <v>15</v>
      </c>
      <c r="C111" s="20"/>
      <c r="D111" s="21" t="s">
        <v>16</v>
      </c>
      <c r="E111" s="22">
        <v>31.42</v>
      </c>
      <c r="F111" s="20"/>
      <c r="G111" s="20" t="s">
        <v>15</v>
      </c>
      <c r="H111" s="23"/>
      <c r="I111" s="23"/>
    </row>
    <row r="112" spans="1:9" s="24" customFormat="1" x14ac:dyDescent="0.25">
      <c r="A112" s="19">
        <v>336</v>
      </c>
      <c r="B112" s="20" t="s">
        <v>90</v>
      </c>
      <c r="C112" s="20">
        <v>15907062900</v>
      </c>
      <c r="D112" s="21" t="s">
        <v>23</v>
      </c>
      <c r="E112" s="22">
        <v>363.82</v>
      </c>
      <c r="F112" s="20">
        <v>3223</v>
      </c>
      <c r="G112" s="20" t="s">
        <v>46</v>
      </c>
      <c r="H112" s="23"/>
      <c r="I112" s="23"/>
    </row>
    <row r="113" spans="1:9" s="24" customFormat="1" x14ac:dyDescent="0.25">
      <c r="A113" s="19"/>
      <c r="B113" s="20" t="s">
        <v>15</v>
      </c>
      <c r="C113" s="20"/>
      <c r="D113" s="21" t="s">
        <v>16</v>
      </c>
      <c r="E113" s="22">
        <v>363.82</v>
      </c>
      <c r="F113" s="20"/>
      <c r="G113" s="20" t="s">
        <v>15</v>
      </c>
      <c r="H113" s="23"/>
      <c r="I113" s="23"/>
    </row>
    <row r="114" spans="1:9" s="24" customFormat="1" x14ac:dyDescent="0.25">
      <c r="A114" s="19">
        <v>3370</v>
      </c>
      <c r="B114" s="20" t="s">
        <v>91</v>
      </c>
      <c r="C114" s="20">
        <v>7378869839</v>
      </c>
      <c r="D114" s="21" t="s">
        <v>12</v>
      </c>
      <c r="E114" s="22">
        <v>2495</v>
      </c>
      <c r="F114" s="20">
        <v>4124</v>
      </c>
      <c r="G114" s="20" t="s">
        <v>41</v>
      </c>
      <c r="H114" s="23"/>
      <c r="I114" s="23"/>
    </row>
    <row r="115" spans="1:9" s="24" customFormat="1" x14ac:dyDescent="0.25">
      <c r="A115" s="19"/>
      <c r="B115" s="20" t="s">
        <v>15</v>
      </c>
      <c r="C115" s="20"/>
      <c r="D115" s="21" t="s">
        <v>16</v>
      </c>
      <c r="E115" s="22">
        <v>2495</v>
      </c>
      <c r="F115" s="20"/>
      <c r="G115" s="20" t="s">
        <v>15</v>
      </c>
      <c r="H115" s="23"/>
      <c r="I115" s="23"/>
    </row>
    <row r="116" spans="1:9" s="24" customFormat="1" x14ac:dyDescent="0.25">
      <c r="A116" s="19">
        <v>3471</v>
      </c>
      <c r="B116" s="20" t="s">
        <v>92</v>
      </c>
      <c r="C116" s="20">
        <v>30050049642</v>
      </c>
      <c r="D116" s="21" t="s">
        <v>23</v>
      </c>
      <c r="E116" s="22">
        <v>132.91</v>
      </c>
      <c r="F116" s="20">
        <v>3234</v>
      </c>
      <c r="G116" s="20" t="s">
        <v>21</v>
      </c>
      <c r="H116" s="23"/>
      <c r="I116" s="23"/>
    </row>
    <row r="117" spans="1:9" s="24" customFormat="1" x14ac:dyDescent="0.25">
      <c r="A117" s="19"/>
      <c r="B117" s="20" t="s">
        <v>15</v>
      </c>
      <c r="C117" s="20"/>
      <c r="D117" s="21" t="s">
        <v>16</v>
      </c>
      <c r="E117" s="22">
        <v>132.91</v>
      </c>
      <c r="F117" s="20"/>
      <c r="G117" s="20" t="s">
        <v>15</v>
      </c>
      <c r="H117" s="23"/>
      <c r="I117" s="23"/>
    </row>
    <row r="118" spans="1:9" s="24" customFormat="1" x14ac:dyDescent="0.25">
      <c r="A118" s="19">
        <v>3510</v>
      </c>
      <c r="B118" s="20" t="s">
        <v>93</v>
      </c>
      <c r="C118" s="20">
        <v>93300948469</v>
      </c>
      <c r="D118" s="21" t="s">
        <v>26</v>
      </c>
      <c r="E118" s="22">
        <v>2300</v>
      </c>
      <c r="F118" s="20">
        <v>3239</v>
      </c>
      <c r="G118" s="20" t="s">
        <v>43</v>
      </c>
      <c r="H118" s="23"/>
      <c r="I118" s="23"/>
    </row>
    <row r="119" spans="1:9" s="24" customFormat="1" x14ac:dyDescent="0.25">
      <c r="A119" s="19"/>
      <c r="B119" s="20" t="s">
        <v>15</v>
      </c>
      <c r="C119" s="20"/>
      <c r="D119" s="21" t="s">
        <v>16</v>
      </c>
      <c r="E119" s="22">
        <v>2300</v>
      </c>
      <c r="F119" s="20"/>
      <c r="G119" s="20" t="s">
        <v>15</v>
      </c>
      <c r="H119" s="23"/>
      <c r="I119" s="23"/>
    </row>
    <row r="120" spans="1:9" s="24" customFormat="1" x14ac:dyDescent="0.25">
      <c r="A120" s="19">
        <v>3593</v>
      </c>
      <c r="B120" s="20" t="s">
        <v>94</v>
      </c>
      <c r="C120" s="20">
        <v>10839679016</v>
      </c>
      <c r="D120" s="21" t="s">
        <v>53</v>
      </c>
      <c r="E120" s="22">
        <v>577.73</v>
      </c>
      <c r="F120" s="20">
        <v>3237</v>
      </c>
      <c r="G120" s="20" t="s">
        <v>37</v>
      </c>
      <c r="H120" s="23"/>
      <c r="I120" s="23"/>
    </row>
    <row r="121" spans="1:9" s="24" customFormat="1" x14ac:dyDescent="0.25">
      <c r="A121" s="19"/>
      <c r="B121" s="20" t="s">
        <v>15</v>
      </c>
      <c r="C121" s="20"/>
      <c r="D121" s="21" t="s">
        <v>16</v>
      </c>
      <c r="E121" s="22">
        <v>577.73</v>
      </c>
      <c r="F121" s="20"/>
      <c r="G121" s="20" t="s">
        <v>15</v>
      </c>
      <c r="H121" s="23"/>
      <c r="I121" s="23"/>
    </row>
    <row r="122" spans="1:9" s="24" customFormat="1" x14ac:dyDescent="0.25">
      <c r="A122" s="19">
        <v>3607</v>
      </c>
      <c r="B122" s="20" t="s">
        <v>95</v>
      </c>
      <c r="C122" s="20">
        <v>26251326399</v>
      </c>
      <c r="D122" s="21" t="s">
        <v>96</v>
      </c>
      <c r="E122" s="22">
        <v>43.32</v>
      </c>
      <c r="F122" s="20">
        <v>3234</v>
      </c>
      <c r="G122" s="20" t="s">
        <v>21</v>
      </c>
      <c r="H122" s="23"/>
      <c r="I122" s="23"/>
    </row>
    <row r="123" spans="1:9" s="24" customFormat="1" x14ac:dyDescent="0.25">
      <c r="A123" s="19"/>
      <c r="B123" s="20" t="s">
        <v>15</v>
      </c>
      <c r="C123" s="20"/>
      <c r="D123" s="21" t="s">
        <v>16</v>
      </c>
      <c r="E123" s="22">
        <v>43.32</v>
      </c>
      <c r="F123" s="20"/>
      <c r="G123" s="20" t="s">
        <v>15</v>
      </c>
      <c r="H123" s="23"/>
      <c r="I123" s="23"/>
    </row>
    <row r="124" spans="1:9" s="24" customFormat="1" x14ac:dyDescent="0.25">
      <c r="A124" s="19">
        <v>3673</v>
      </c>
      <c r="B124" s="20" t="s">
        <v>97</v>
      </c>
      <c r="C124" s="20">
        <v>38812451417</v>
      </c>
      <c r="D124" s="21" t="s">
        <v>20</v>
      </c>
      <c r="E124" s="22">
        <v>79.63</v>
      </c>
      <c r="F124" s="20">
        <v>3234</v>
      </c>
      <c r="G124" s="20" t="s">
        <v>21</v>
      </c>
      <c r="H124" s="23"/>
      <c r="I124" s="23"/>
    </row>
    <row r="125" spans="1:9" s="24" customFormat="1" x14ac:dyDescent="0.25">
      <c r="A125" s="19"/>
      <c r="B125" s="20" t="s">
        <v>15</v>
      </c>
      <c r="C125" s="20"/>
      <c r="D125" s="21" t="s">
        <v>16</v>
      </c>
      <c r="E125" s="22">
        <v>79.63</v>
      </c>
      <c r="F125" s="20"/>
      <c r="G125" s="20" t="s">
        <v>15</v>
      </c>
      <c r="H125" s="23"/>
      <c r="I125" s="23"/>
    </row>
    <row r="126" spans="1:9" s="24" customFormat="1" x14ac:dyDescent="0.25">
      <c r="A126" s="19">
        <v>3682</v>
      </c>
      <c r="B126" s="20" t="s">
        <v>98</v>
      </c>
      <c r="C126" s="20">
        <v>79178903202</v>
      </c>
      <c r="D126" s="21" t="s">
        <v>99</v>
      </c>
      <c r="E126" s="22">
        <v>1579.2</v>
      </c>
      <c r="F126" s="20">
        <v>3238</v>
      </c>
      <c r="G126" s="20" t="s">
        <v>35</v>
      </c>
      <c r="H126" s="23"/>
      <c r="I126" s="23"/>
    </row>
    <row r="127" spans="1:9" s="24" customFormat="1" x14ac:dyDescent="0.25">
      <c r="A127" s="19"/>
      <c r="B127" s="20" t="s">
        <v>15</v>
      </c>
      <c r="C127" s="20"/>
      <c r="D127" s="21" t="s">
        <v>16</v>
      </c>
      <c r="E127" s="22">
        <v>1579.2</v>
      </c>
      <c r="F127" s="20"/>
      <c r="G127" s="20" t="s">
        <v>15</v>
      </c>
      <c r="H127" s="23"/>
      <c r="I127" s="23"/>
    </row>
    <row r="128" spans="1:9" s="24" customFormat="1" x14ac:dyDescent="0.25">
      <c r="A128" s="19">
        <v>3708</v>
      </c>
      <c r="B128" s="20" t="s">
        <v>100</v>
      </c>
      <c r="C128" s="20">
        <v>505486048</v>
      </c>
      <c r="D128" s="21" t="s">
        <v>23</v>
      </c>
      <c r="E128" s="22">
        <v>28.84</v>
      </c>
      <c r="F128" s="20">
        <v>3234</v>
      </c>
      <c r="G128" s="20" t="s">
        <v>21</v>
      </c>
      <c r="H128" s="23"/>
      <c r="I128" s="23"/>
    </row>
    <row r="129" spans="1:9" s="24" customFormat="1" x14ac:dyDescent="0.25">
      <c r="A129" s="19"/>
      <c r="B129" s="20" t="s">
        <v>15</v>
      </c>
      <c r="C129" s="20"/>
      <c r="D129" s="21" t="s">
        <v>16</v>
      </c>
      <c r="E129" s="22">
        <v>28.84</v>
      </c>
      <c r="F129" s="20"/>
      <c r="G129" s="20" t="s">
        <v>15</v>
      </c>
      <c r="H129" s="23"/>
      <c r="I129" s="23"/>
    </row>
    <row r="130" spans="1:9" s="24" customFormat="1" x14ac:dyDescent="0.25">
      <c r="A130" s="19">
        <v>3858</v>
      </c>
      <c r="B130" s="20" t="s">
        <v>101</v>
      </c>
      <c r="C130" s="20">
        <v>90629578695</v>
      </c>
      <c r="D130" s="21" t="s">
        <v>58</v>
      </c>
      <c r="E130" s="22">
        <v>120</v>
      </c>
      <c r="F130" s="20">
        <v>3236</v>
      </c>
      <c r="G130" s="20" t="s">
        <v>102</v>
      </c>
      <c r="H130" s="23"/>
      <c r="I130" s="23"/>
    </row>
    <row r="131" spans="1:9" s="24" customFormat="1" x14ac:dyDescent="0.25">
      <c r="A131" s="19"/>
      <c r="B131" s="20" t="s">
        <v>15</v>
      </c>
      <c r="C131" s="20"/>
      <c r="D131" s="21" t="s">
        <v>16</v>
      </c>
      <c r="E131" s="22">
        <v>120</v>
      </c>
      <c r="F131" s="20"/>
      <c r="G131" s="20" t="s">
        <v>15</v>
      </c>
      <c r="H131" s="23"/>
      <c r="I131" s="23"/>
    </row>
    <row r="132" spans="1:9" s="24" customFormat="1" x14ac:dyDescent="0.25">
      <c r="A132" s="19">
        <v>3916</v>
      </c>
      <c r="B132" s="20" t="s">
        <v>103</v>
      </c>
      <c r="C132" s="20">
        <v>11085290021</v>
      </c>
      <c r="D132" s="21" t="s">
        <v>104</v>
      </c>
      <c r="E132" s="22">
        <v>82.8</v>
      </c>
      <c r="F132" s="20">
        <v>3222</v>
      </c>
      <c r="G132" s="20" t="s">
        <v>28</v>
      </c>
      <c r="H132" s="23"/>
      <c r="I132" s="23"/>
    </row>
    <row r="133" spans="1:9" s="24" customFormat="1" x14ac:dyDescent="0.25">
      <c r="A133" s="19"/>
      <c r="B133" s="20" t="s">
        <v>15</v>
      </c>
      <c r="C133" s="20"/>
      <c r="D133" s="21" t="s">
        <v>16</v>
      </c>
      <c r="E133" s="22">
        <v>82.8</v>
      </c>
      <c r="F133" s="20"/>
      <c r="G133" s="20" t="s">
        <v>15</v>
      </c>
      <c r="H133" s="23"/>
      <c r="I133" s="23"/>
    </row>
    <row r="134" spans="1:9" s="24" customFormat="1" x14ac:dyDescent="0.25">
      <c r="A134" s="19">
        <v>4037</v>
      </c>
      <c r="B134" s="20" t="s">
        <v>105</v>
      </c>
      <c r="C134" s="20">
        <v>82818873408</v>
      </c>
      <c r="D134" s="21" t="s">
        <v>75</v>
      </c>
      <c r="E134" s="22">
        <v>333.75</v>
      </c>
      <c r="F134" s="20">
        <v>3232</v>
      </c>
      <c r="G134" s="20" t="s">
        <v>106</v>
      </c>
      <c r="H134" s="23"/>
      <c r="I134" s="23"/>
    </row>
    <row r="135" spans="1:9" s="24" customFormat="1" x14ac:dyDescent="0.25">
      <c r="A135" s="19"/>
      <c r="B135" s="20" t="s">
        <v>15</v>
      </c>
      <c r="C135" s="20"/>
      <c r="D135" s="21" t="s">
        <v>16</v>
      </c>
      <c r="E135" s="22">
        <f>E134</f>
        <v>333.75</v>
      </c>
      <c r="F135" s="20"/>
      <c r="G135" s="20" t="s">
        <v>15</v>
      </c>
      <c r="H135" s="23"/>
      <c r="I135" s="23"/>
    </row>
    <row r="136" spans="1:9" s="24" customFormat="1" x14ac:dyDescent="0.25">
      <c r="A136" s="19">
        <v>6916</v>
      </c>
      <c r="B136" s="20" t="s">
        <v>107</v>
      </c>
      <c r="C136" s="20">
        <v>19460191279</v>
      </c>
      <c r="D136" s="21" t="s">
        <v>12</v>
      </c>
      <c r="E136" s="22">
        <v>90.63</v>
      </c>
      <c r="F136" s="20">
        <v>3232</v>
      </c>
      <c r="G136" s="20" t="s">
        <v>106</v>
      </c>
      <c r="H136" s="23"/>
      <c r="I136" s="23"/>
    </row>
    <row r="137" spans="1:9" s="24" customFormat="1" x14ac:dyDescent="0.25">
      <c r="A137" s="19"/>
      <c r="B137" s="20" t="s">
        <v>15</v>
      </c>
      <c r="C137" s="20"/>
      <c r="D137" s="21" t="s">
        <v>16</v>
      </c>
      <c r="E137" s="22">
        <f>E136</f>
        <v>90.63</v>
      </c>
      <c r="F137" s="20"/>
      <c r="G137" s="20" t="s">
        <v>15</v>
      </c>
      <c r="H137" s="23"/>
      <c r="I137" s="23"/>
    </row>
    <row r="138" spans="1:9" s="24" customFormat="1" x14ac:dyDescent="0.25">
      <c r="A138" s="19">
        <v>4053</v>
      </c>
      <c r="B138" s="20" t="s">
        <v>108</v>
      </c>
      <c r="C138" s="20">
        <v>27330814538</v>
      </c>
      <c r="D138" s="21" t="s">
        <v>12</v>
      </c>
      <c r="E138" s="22">
        <v>4462.5</v>
      </c>
      <c r="F138" s="20">
        <v>4124</v>
      </c>
      <c r="G138" s="20" t="s">
        <v>41</v>
      </c>
      <c r="H138" s="23"/>
      <c r="I138" s="23"/>
    </row>
    <row r="139" spans="1:9" s="24" customFormat="1" x14ac:dyDescent="0.25">
      <c r="A139" s="19"/>
      <c r="B139" s="20" t="s">
        <v>15</v>
      </c>
      <c r="C139" s="20"/>
      <c r="D139" s="21" t="s">
        <v>16</v>
      </c>
      <c r="E139" s="22">
        <v>4462.5</v>
      </c>
      <c r="F139" s="20"/>
      <c r="G139" s="20" t="s">
        <v>15</v>
      </c>
      <c r="H139" s="23"/>
      <c r="I139" s="23"/>
    </row>
    <row r="140" spans="1:9" s="24" customFormat="1" x14ac:dyDescent="0.25">
      <c r="A140" s="19">
        <v>4142</v>
      </c>
      <c r="B140" s="20" t="s">
        <v>109</v>
      </c>
      <c r="C140" s="20">
        <v>65951145612</v>
      </c>
      <c r="D140" s="21" t="s">
        <v>12</v>
      </c>
      <c r="E140" s="22">
        <v>1562.5</v>
      </c>
      <c r="F140" s="20">
        <v>4124</v>
      </c>
      <c r="G140" s="20" t="s">
        <v>41</v>
      </c>
      <c r="H140" s="23"/>
      <c r="I140" s="23"/>
    </row>
    <row r="141" spans="1:9" s="24" customFormat="1" x14ac:dyDescent="0.25">
      <c r="A141" s="19"/>
      <c r="B141" s="20" t="s">
        <v>15</v>
      </c>
      <c r="C141" s="20"/>
      <c r="D141" s="21" t="s">
        <v>16</v>
      </c>
      <c r="E141" s="22">
        <v>1562.5</v>
      </c>
      <c r="F141" s="20"/>
      <c r="G141" s="20" t="s">
        <v>15</v>
      </c>
      <c r="H141" s="23"/>
      <c r="I141" s="23"/>
    </row>
    <row r="142" spans="1:9" s="24" customFormat="1" x14ac:dyDescent="0.25">
      <c r="A142" s="19">
        <v>4178</v>
      </c>
      <c r="B142" s="20" t="s">
        <v>110</v>
      </c>
      <c r="C142" s="20">
        <v>83416546499</v>
      </c>
      <c r="D142" s="21" t="s">
        <v>12</v>
      </c>
      <c r="E142" s="22">
        <v>941.14</v>
      </c>
      <c r="F142" s="20">
        <v>3234</v>
      </c>
      <c r="G142" s="20" t="s">
        <v>21</v>
      </c>
      <c r="H142" s="23"/>
      <c r="I142" s="23"/>
    </row>
    <row r="143" spans="1:9" s="24" customFormat="1" x14ac:dyDescent="0.25">
      <c r="A143" s="19"/>
      <c r="B143" s="20" t="s">
        <v>15</v>
      </c>
      <c r="C143" s="20"/>
      <c r="D143" s="21" t="s">
        <v>16</v>
      </c>
      <c r="E143" s="22">
        <f>E142</f>
        <v>941.14</v>
      </c>
      <c r="F143" s="20"/>
      <c r="G143" s="20" t="s">
        <v>15</v>
      </c>
      <c r="H143" s="23"/>
      <c r="I143" s="23"/>
    </row>
    <row r="144" spans="1:9" s="24" customFormat="1" x14ac:dyDescent="0.25">
      <c r="A144" s="19">
        <v>420</v>
      </c>
      <c r="B144" s="20" t="s">
        <v>111</v>
      </c>
      <c r="C144" s="20">
        <v>76080865307</v>
      </c>
      <c r="D144" s="21" t="s">
        <v>12</v>
      </c>
      <c r="E144" s="22">
        <v>259.58999999999997</v>
      </c>
      <c r="F144" s="20">
        <v>3232</v>
      </c>
      <c r="G144" s="20" t="s">
        <v>106</v>
      </c>
      <c r="H144" s="23"/>
      <c r="I144" s="23"/>
    </row>
    <row r="145" spans="1:9" s="24" customFormat="1" x14ac:dyDescent="0.25">
      <c r="A145" s="19"/>
      <c r="B145" s="20" t="s">
        <v>15</v>
      </c>
      <c r="C145" s="20"/>
      <c r="D145" s="21" t="s">
        <v>16</v>
      </c>
      <c r="E145" s="22">
        <v>259.58999999999997</v>
      </c>
      <c r="F145" s="20"/>
      <c r="G145" s="20" t="s">
        <v>15</v>
      </c>
      <c r="H145" s="23"/>
      <c r="I145" s="23"/>
    </row>
    <row r="146" spans="1:9" s="24" customFormat="1" x14ac:dyDescent="0.25">
      <c r="A146" s="19">
        <v>4308</v>
      </c>
      <c r="B146" s="20" t="s">
        <v>112</v>
      </c>
      <c r="C146" s="20">
        <v>25444746329</v>
      </c>
      <c r="D146" s="21" t="s">
        <v>58</v>
      </c>
      <c r="E146" s="22">
        <v>90.1</v>
      </c>
      <c r="F146" s="20">
        <v>3235</v>
      </c>
      <c r="G146" s="20" t="s">
        <v>69</v>
      </c>
      <c r="H146" s="23"/>
      <c r="I146" s="23"/>
    </row>
    <row r="147" spans="1:9" s="24" customFormat="1" x14ac:dyDescent="0.25">
      <c r="A147" s="19"/>
      <c r="B147" s="20" t="s">
        <v>15</v>
      </c>
      <c r="C147" s="20"/>
      <c r="D147" s="21" t="s">
        <v>16</v>
      </c>
      <c r="E147" s="22">
        <v>90.1</v>
      </c>
      <c r="F147" s="20"/>
      <c r="G147" s="20" t="s">
        <v>15</v>
      </c>
      <c r="H147" s="23"/>
      <c r="I147" s="23"/>
    </row>
    <row r="148" spans="1:9" s="24" customFormat="1" x14ac:dyDescent="0.25">
      <c r="A148" s="19">
        <v>4382</v>
      </c>
      <c r="B148" s="20" t="s">
        <v>113</v>
      </c>
      <c r="C148" s="20">
        <v>44049623085</v>
      </c>
      <c r="D148" s="21" t="s">
        <v>114</v>
      </c>
      <c r="E148" s="22">
        <v>2500</v>
      </c>
      <c r="F148" s="20">
        <v>3239</v>
      </c>
      <c r="G148" s="20" t="s">
        <v>43</v>
      </c>
      <c r="H148" s="23"/>
      <c r="I148" s="23"/>
    </row>
    <row r="149" spans="1:9" s="24" customFormat="1" x14ac:dyDescent="0.25">
      <c r="A149" s="19">
        <v>4382</v>
      </c>
      <c r="B149" s="20" t="s">
        <v>113</v>
      </c>
      <c r="C149" s="20">
        <v>44049623085</v>
      </c>
      <c r="D149" s="21" t="s">
        <v>114</v>
      </c>
      <c r="E149" s="22">
        <v>3125</v>
      </c>
      <c r="F149" s="20">
        <v>4124</v>
      </c>
      <c r="G149" s="20" t="s">
        <v>41</v>
      </c>
      <c r="H149" s="23"/>
      <c r="I149" s="23"/>
    </row>
    <row r="150" spans="1:9" s="24" customFormat="1" x14ac:dyDescent="0.25">
      <c r="A150" s="19"/>
      <c r="B150" s="20" t="s">
        <v>15</v>
      </c>
      <c r="C150" s="20"/>
      <c r="D150" s="21" t="s">
        <v>16</v>
      </c>
      <c r="E150" s="22">
        <v>5625</v>
      </c>
      <c r="F150" s="20"/>
      <c r="G150" s="20" t="s">
        <v>15</v>
      </c>
      <c r="H150" s="23"/>
      <c r="I150" s="23"/>
    </row>
    <row r="151" spans="1:9" s="24" customFormat="1" x14ac:dyDescent="0.25">
      <c r="A151" s="19">
        <v>4497</v>
      </c>
      <c r="B151" s="20" t="s">
        <v>115</v>
      </c>
      <c r="C151" s="20">
        <v>4289142943</v>
      </c>
      <c r="D151" s="21" t="s">
        <v>12</v>
      </c>
      <c r="E151" s="22">
        <v>755.57</v>
      </c>
      <c r="F151" s="20">
        <v>3234</v>
      </c>
      <c r="G151" s="20" t="s">
        <v>21</v>
      </c>
      <c r="H151" s="23"/>
      <c r="I151" s="23"/>
    </row>
    <row r="152" spans="1:9" s="24" customFormat="1" x14ac:dyDescent="0.25">
      <c r="A152" s="19"/>
      <c r="B152" s="20" t="s">
        <v>15</v>
      </c>
      <c r="C152" s="20"/>
      <c r="D152" s="21" t="s">
        <v>16</v>
      </c>
      <c r="E152" s="22">
        <v>755.57</v>
      </c>
      <c r="F152" s="20"/>
      <c r="G152" s="20" t="s">
        <v>15</v>
      </c>
      <c r="H152" s="23"/>
      <c r="I152" s="23"/>
    </row>
    <row r="153" spans="1:9" s="24" customFormat="1" x14ac:dyDescent="0.25">
      <c r="A153" s="19">
        <v>4620</v>
      </c>
      <c r="B153" s="20" t="s">
        <v>116</v>
      </c>
      <c r="C153" s="20">
        <v>50812456133</v>
      </c>
      <c r="D153" s="21" t="s">
        <v>12</v>
      </c>
      <c r="E153" s="22">
        <v>179.35</v>
      </c>
      <c r="F153" s="20">
        <v>3223</v>
      </c>
      <c r="G153" s="20" t="s">
        <v>46</v>
      </c>
      <c r="H153" s="23"/>
      <c r="I153" s="23"/>
    </row>
    <row r="154" spans="1:9" s="24" customFormat="1" x14ac:dyDescent="0.25">
      <c r="A154" s="19">
        <v>4620</v>
      </c>
      <c r="B154" s="20" t="s">
        <v>116</v>
      </c>
      <c r="C154" s="20">
        <v>50812456133</v>
      </c>
      <c r="D154" s="21" t="s">
        <v>12</v>
      </c>
      <c r="E154" s="22">
        <v>248.85</v>
      </c>
      <c r="F154" s="20">
        <v>3234</v>
      </c>
      <c r="G154" s="20" t="s">
        <v>21</v>
      </c>
      <c r="H154" s="23"/>
      <c r="I154" s="23"/>
    </row>
    <row r="155" spans="1:9" s="24" customFormat="1" x14ac:dyDescent="0.25">
      <c r="A155" s="19">
        <v>4620</v>
      </c>
      <c r="B155" s="20" t="s">
        <v>116</v>
      </c>
      <c r="C155" s="20">
        <v>50812456133</v>
      </c>
      <c r="D155" s="21" t="s">
        <v>12</v>
      </c>
      <c r="E155" s="22">
        <v>4273.6899999999996</v>
      </c>
      <c r="F155" s="20">
        <v>3235</v>
      </c>
      <c r="G155" s="20" t="s">
        <v>69</v>
      </c>
      <c r="H155" s="23"/>
      <c r="I155" s="23"/>
    </row>
    <row r="156" spans="1:9" s="24" customFormat="1" x14ac:dyDescent="0.25">
      <c r="A156" s="19">
        <v>4620</v>
      </c>
      <c r="B156" s="20" t="s">
        <v>116</v>
      </c>
      <c r="C156" s="20">
        <v>50812456133</v>
      </c>
      <c r="D156" s="21" t="s">
        <v>12</v>
      </c>
      <c r="E156" s="22">
        <v>111.11</v>
      </c>
      <c r="F156" s="20">
        <v>3239</v>
      </c>
      <c r="G156" s="20" t="s">
        <v>43</v>
      </c>
      <c r="H156" s="23"/>
      <c r="I156" s="23"/>
    </row>
    <row r="157" spans="1:9" s="24" customFormat="1" x14ac:dyDescent="0.25">
      <c r="A157" s="19"/>
      <c r="B157" s="20" t="s">
        <v>15</v>
      </c>
      <c r="C157" s="20"/>
      <c r="D157" s="21" t="s">
        <v>16</v>
      </c>
      <c r="E157" s="22">
        <v>4813</v>
      </c>
      <c r="F157" s="20"/>
      <c r="G157" s="20" t="s">
        <v>15</v>
      </c>
      <c r="H157" s="23"/>
      <c r="I157" s="23"/>
    </row>
    <row r="158" spans="1:9" s="24" customFormat="1" x14ac:dyDescent="0.25">
      <c r="A158" s="19">
        <v>463</v>
      </c>
      <c r="B158" s="20" t="s">
        <v>117</v>
      </c>
      <c r="C158" s="20">
        <v>84838770814</v>
      </c>
      <c r="D158" s="21" t="s">
        <v>12</v>
      </c>
      <c r="E158" s="22">
        <v>28</v>
      </c>
      <c r="F158" s="20">
        <v>3221</v>
      </c>
      <c r="G158" s="20" t="s">
        <v>13</v>
      </c>
      <c r="H158" s="23"/>
      <c r="I158" s="23"/>
    </row>
    <row r="159" spans="1:9" s="24" customFormat="1" x14ac:dyDescent="0.25">
      <c r="A159" s="19"/>
      <c r="B159" s="20" t="s">
        <v>15</v>
      </c>
      <c r="C159" s="20"/>
      <c r="D159" s="21" t="s">
        <v>16</v>
      </c>
      <c r="E159" s="22">
        <v>28</v>
      </c>
      <c r="F159" s="20"/>
      <c r="G159" s="20" t="s">
        <v>15</v>
      </c>
      <c r="H159" s="23"/>
      <c r="I159" s="23"/>
    </row>
    <row r="160" spans="1:9" s="24" customFormat="1" x14ac:dyDescent="0.25">
      <c r="A160" s="19">
        <v>4728</v>
      </c>
      <c r="B160" s="20" t="s">
        <v>118</v>
      </c>
      <c r="C160" s="20">
        <v>90481313264</v>
      </c>
      <c r="D160" s="21" t="s">
        <v>12</v>
      </c>
      <c r="E160" s="22">
        <v>3125</v>
      </c>
      <c r="F160" s="20">
        <v>3239</v>
      </c>
      <c r="G160" s="20" t="s">
        <v>43</v>
      </c>
      <c r="H160" s="23"/>
      <c r="I160" s="23"/>
    </row>
    <row r="161" spans="1:9" s="24" customFormat="1" x14ac:dyDescent="0.25">
      <c r="A161" s="19">
        <v>4728</v>
      </c>
      <c r="B161" s="20" t="s">
        <v>118</v>
      </c>
      <c r="C161" s="20">
        <v>90481313264</v>
      </c>
      <c r="D161" s="21" t="s">
        <v>12</v>
      </c>
      <c r="E161" s="22">
        <v>13500</v>
      </c>
      <c r="F161" s="20">
        <v>4124</v>
      </c>
      <c r="G161" s="20" t="s">
        <v>41</v>
      </c>
      <c r="H161" s="23"/>
      <c r="I161" s="23"/>
    </row>
    <row r="162" spans="1:9" s="24" customFormat="1" x14ac:dyDescent="0.25">
      <c r="A162" s="19"/>
      <c r="B162" s="20" t="s">
        <v>15</v>
      </c>
      <c r="C162" s="20"/>
      <c r="D162" s="21" t="s">
        <v>16</v>
      </c>
      <c r="E162" s="22">
        <v>16625</v>
      </c>
      <c r="F162" s="20"/>
      <c r="G162" s="20" t="s">
        <v>15</v>
      </c>
      <c r="H162" s="23"/>
      <c r="I162" s="23"/>
    </row>
    <row r="163" spans="1:9" s="24" customFormat="1" x14ac:dyDescent="0.25">
      <c r="A163" s="19">
        <v>4799</v>
      </c>
      <c r="B163" s="20" t="s">
        <v>119</v>
      </c>
      <c r="C163" s="20">
        <v>92188488799</v>
      </c>
      <c r="D163" s="21" t="s">
        <v>51</v>
      </c>
      <c r="E163" s="22">
        <v>67.849999999999994</v>
      </c>
      <c r="F163" s="20">
        <v>3231</v>
      </c>
      <c r="G163" s="20" t="s">
        <v>14</v>
      </c>
      <c r="H163" s="23"/>
      <c r="I163" s="23"/>
    </row>
    <row r="164" spans="1:9" s="24" customFormat="1" x14ac:dyDescent="0.25">
      <c r="A164" s="19"/>
      <c r="B164" s="20" t="s">
        <v>15</v>
      </c>
      <c r="C164" s="20"/>
      <c r="D164" s="21" t="s">
        <v>16</v>
      </c>
      <c r="E164" s="22">
        <v>67.849999999999994</v>
      </c>
      <c r="F164" s="20"/>
      <c r="G164" s="20" t="s">
        <v>15</v>
      </c>
      <c r="H164" s="23"/>
      <c r="I164" s="23"/>
    </row>
    <row r="165" spans="1:9" s="24" customFormat="1" x14ac:dyDescent="0.25">
      <c r="A165" s="19">
        <v>4801</v>
      </c>
      <c r="B165" s="20" t="s">
        <v>120</v>
      </c>
      <c r="C165" s="20">
        <v>64113114166</v>
      </c>
      <c r="D165" s="21" t="s">
        <v>12</v>
      </c>
      <c r="E165" s="22">
        <v>13745.94</v>
      </c>
      <c r="F165" s="20">
        <v>3232</v>
      </c>
      <c r="G165" s="20" t="s">
        <v>106</v>
      </c>
      <c r="H165" s="23"/>
      <c r="I165" s="23"/>
    </row>
    <row r="166" spans="1:9" s="24" customFormat="1" x14ac:dyDescent="0.25">
      <c r="A166" s="19"/>
      <c r="B166" s="20" t="s">
        <v>15</v>
      </c>
      <c r="C166" s="20"/>
      <c r="D166" s="21" t="s">
        <v>16</v>
      </c>
      <c r="E166" s="22">
        <v>13745.94</v>
      </c>
      <c r="F166" s="20"/>
      <c r="G166" s="20" t="s">
        <v>15</v>
      </c>
      <c r="H166" s="23"/>
      <c r="I166" s="23"/>
    </row>
    <row r="167" spans="1:9" s="24" customFormat="1" x14ac:dyDescent="0.25">
      <c r="A167" s="19">
        <v>4869</v>
      </c>
      <c r="B167" s="20" t="s">
        <v>121</v>
      </c>
      <c r="C167" s="20">
        <v>95517402410</v>
      </c>
      <c r="D167" s="21" t="s">
        <v>12</v>
      </c>
      <c r="E167" s="22">
        <v>4220</v>
      </c>
      <c r="F167" s="20">
        <v>3239</v>
      </c>
      <c r="G167" s="20" t="s">
        <v>43</v>
      </c>
      <c r="H167" s="23"/>
      <c r="I167" s="23"/>
    </row>
    <row r="168" spans="1:9" s="24" customFormat="1" x14ac:dyDescent="0.25">
      <c r="A168" s="19"/>
      <c r="B168" s="20" t="s">
        <v>15</v>
      </c>
      <c r="C168" s="20"/>
      <c r="D168" s="21" t="s">
        <v>16</v>
      </c>
      <c r="E168" s="22">
        <v>4220</v>
      </c>
      <c r="F168" s="20"/>
      <c r="G168" s="20" t="s">
        <v>15</v>
      </c>
      <c r="H168" s="23"/>
      <c r="I168" s="23"/>
    </row>
    <row r="169" spans="1:9" s="24" customFormat="1" x14ac:dyDescent="0.25">
      <c r="A169" s="19">
        <v>4939</v>
      </c>
      <c r="B169" s="20" t="s">
        <v>122</v>
      </c>
      <c r="C169" s="20">
        <v>29035933600</v>
      </c>
      <c r="D169" s="21" t="s">
        <v>99</v>
      </c>
      <c r="E169" s="22">
        <v>49.86</v>
      </c>
      <c r="F169" s="20">
        <v>3223</v>
      </c>
      <c r="G169" s="20" t="s">
        <v>46</v>
      </c>
      <c r="H169" s="23"/>
      <c r="I169" s="23"/>
    </row>
    <row r="170" spans="1:9" s="24" customFormat="1" x14ac:dyDescent="0.25">
      <c r="A170" s="19"/>
      <c r="B170" s="20" t="s">
        <v>15</v>
      </c>
      <c r="C170" s="20"/>
      <c r="D170" s="21" t="s">
        <v>16</v>
      </c>
      <c r="E170" s="22">
        <v>49.86</v>
      </c>
      <c r="F170" s="20"/>
      <c r="G170" s="20" t="s">
        <v>15</v>
      </c>
      <c r="H170" s="23"/>
      <c r="I170" s="23"/>
    </row>
    <row r="171" spans="1:9" s="24" customFormat="1" x14ac:dyDescent="0.25">
      <c r="A171" s="19">
        <v>50</v>
      </c>
      <c r="B171" s="20" t="s">
        <v>123</v>
      </c>
      <c r="C171" s="20">
        <v>22597784145</v>
      </c>
      <c r="D171" s="21" t="s">
        <v>12</v>
      </c>
      <c r="E171" s="22">
        <v>2340.89</v>
      </c>
      <c r="F171" s="20">
        <v>3237</v>
      </c>
      <c r="G171" s="20" t="s">
        <v>37</v>
      </c>
      <c r="H171" s="23"/>
      <c r="I171" s="23"/>
    </row>
    <row r="172" spans="1:9" s="24" customFormat="1" x14ac:dyDescent="0.25">
      <c r="A172" s="19"/>
      <c r="B172" s="20" t="s">
        <v>15</v>
      </c>
      <c r="C172" s="20"/>
      <c r="D172" s="21" t="s">
        <v>16</v>
      </c>
      <c r="E172" s="22">
        <v>2340.89</v>
      </c>
      <c r="F172" s="20"/>
      <c r="G172" s="20" t="s">
        <v>15</v>
      </c>
      <c r="H172" s="23"/>
      <c r="I172" s="23"/>
    </row>
    <row r="173" spans="1:9" s="24" customFormat="1" x14ac:dyDescent="0.25">
      <c r="A173" s="19">
        <v>515</v>
      </c>
      <c r="B173" s="20" t="s">
        <v>124</v>
      </c>
      <c r="C173" s="20">
        <v>29524210204</v>
      </c>
      <c r="D173" s="21" t="s">
        <v>12</v>
      </c>
      <c r="E173" s="22">
        <v>0.14000000000000001</v>
      </c>
      <c r="F173" s="20">
        <v>3225</v>
      </c>
      <c r="G173" s="20" t="s">
        <v>125</v>
      </c>
      <c r="H173" s="23"/>
      <c r="I173" s="23"/>
    </row>
    <row r="174" spans="1:9" s="24" customFormat="1" x14ac:dyDescent="0.25">
      <c r="A174" s="19">
        <v>515</v>
      </c>
      <c r="B174" s="20" t="s">
        <v>124</v>
      </c>
      <c r="C174" s="20">
        <v>29524210204</v>
      </c>
      <c r="D174" s="21" t="s">
        <v>12</v>
      </c>
      <c r="E174" s="22">
        <v>703.3</v>
      </c>
      <c r="F174" s="20">
        <v>3231</v>
      </c>
      <c r="G174" s="20" t="s">
        <v>14</v>
      </c>
      <c r="H174" s="23"/>
      <c r="I174" s="23"/>
    </row>
    <row r="175" spans="1:9" s="24" customFormat="1" x14ac:dyDescent="0.25">
      <c r="A175" s="19"/>
      <c r="B175" s="20" t="s">
        <v>15</v>
      </c>
      <c r="C175" s="20"/>
      <c r="D175" s="21" t="s">
        <v>16</v>
      </c>
      <c r="E175" s="22">
        <v>703.44</v>
      </c>
      <c r="F175" s="20"/>
      <c r="G175" s="20" t="s">
        <v>15</v>
      </c>
      <c r="H175" s="23"/>
      <c r="I175" s="23"/>
    </row>
    <row r="176" spans="1:9" s="24" customFormat="1" x14ac:dyDescent="0.25">
      <c r="A176" s="19">
        <v>517</v>
      </c>
      <c r="B176" s="20" t="s">
        <v>126</v>
      </c>
      <c r="C176" s="20">
        <v>43654507669</v>
      </c>
      <c r="D176" s="21" t="s">
        <v>23</v>
      </c>
      <c r="E176" s="22">
        <v>75.27</v>
      </c>
      <c r="F176" s="20">
        <v>3234</v>
      </c>
      <c r="G176" s="20" t="s">
        <v>21</v>
      </c>
      <c r="H176" s="23"/>
      <c r="I176" s="23"/>
    </row>
    <row r="177" spans="1:9" s="24" customFormat="1" x14ac:dyDescent="0.25">
      <c r="A177" s="19"/>
      <c r="B177" s="20" t="s">
        <v>15</v>
      </c>
      <c r="C177" s="20"/>
      <c r="D177" s="21" t="s">
        <v>16</v>
      </c>
      <c r="E177" s="22">
        <v>75.27</v>
      </c>
      <c r="F177" s="20"/>
      <c r="G177" s="20" t="s">
        <v>15</v>
      </c>
      <c r="H177" s="23"/>
      <c r="I177" s="23"/>
    </row>
    <row r="178" spans="1:9" s="24" customFormat="1" x14ac:dyDescent="0.25">
      <c r="A178" s="19">
        <v>5186</v>
      </c>
      <c r="B178" s="20" t="s">
        <v>127</v>
      </c>
      <c r="C178" s="20">
        <v>23087346158</v>
      </c>
      <c r="D178" s="21" t="s">
        <v>23</v>
      </c>
      <c r="E178" s="22">
        <v>60.71</v>
      </c>
      <c r="F178" s="20">
        <v>3222</v>
      </c>
      <c r="G178" s="20" t="s">
        <v>28</v>
      </c>
      <c r="H178" s="23"/>
      <c r="I178" s="23"/>
    </row>
    <row r="179" spans="1:9" s="24" customFormat="1" x14ac:dyDescent="0.25">
      <c r="A179" s="19"/>
      <c r="B179" s="20" t="s">
        <v>15</v>
      </c>
      <c r="C179" s="20"/>
      <c r="D179" s="21" t="s">
        <v>16</v>
      </c>
      <c r="E179" s="22">
        <v>60.71</v>
      </c>
      <c r="F179" s="20"/>
      <c r="G179" s="20" t="s">
        <v>15</v>
      </c>
      <c r="H179" s="23"/>
      <c r="I179" s="23"/>
    </row>
    <row r="180" spans="1:9" s="24" customFormat="1" x14ac:dyDescent="0.25">
      <c r="A180" s="19">
        <v>5201</v>
      </c>
      <c r="B180" s="20" t="s">
        <v>128</v>
      </c>
      <c r="C180" s="20">
        <v>18734096415</v>
      </c>
      <c r="D180" s="21" t="s">
        <v>129</v>
      </c>
      <c r="E180" s="22">
        <v>49764.69</v>
      </c>
      <c r="F180" s="20">
        <v>3239</v>
      </c>
      <c r="G180" s="20" t="s">
        <v>43</v>
      </c>
      <c r="H180" s="23"/>
      <c r="I180" s="23"/>
    </row>
    <row r="181" spans="1:9" s="24" customFormat="1" x14ac:dyDescent="0.25">
      <c r="A181" s="19"/>
      <c r="B181" s="20" t="s">
        <v>15</v>
      </c>
      <c r="C181" s="20"/>
      <c r="D181" s="21" t="s">
        <v>16</v>
      </c>
      <c r="E181" s="22">
        <v>49764.69</v>
      </c>
      <c r="F181" s="20"/>
      <c r="G181" s="20" t="s">
        <v>15</v>
      </c>
      <c r="H181" s="23"/>
      <c r="I181" s="23"/>
    </row>
    <row r="182" spans="1:9" s="24" customFormat="1" x14ac:dyDescent="0.25">
      <c r="A182" s="19">
        <v>5212</v>
      </c>
      <c r="B182" s="20" t="s">
        <v>130</v>
      </c>
      <c r="C182" s="20">
        <v>43965974818</v>
      </c>
      <c r="D182" s="21" t="s">
        <v>12</v>
      </c>
      <c r="E182" s="22">
        <v>3.34</v>
      </c>
      <c r="F182" s="20">
        <v>3223</v>
      </c>
      <c r="G182" s="20" t="s">
        <v>46</v>
      </c>
      <c r="H182" s="23"/>
      <c r="I182" s="23"/>
    </row>
    <row r="183" spans="1:9" s="24" customFormat="1" x14ac:dyDescent="0.25">
      <c r="A183" s="19"/>
      <c r="B183" s="20" t="s">
        <v>15</v>
      </c>
      <c r="C183" s="20"/>
      <c r="D183" s="21" t="s">
        <v>16</v>
      </c>
      <c r="E183" s="22">
        <v>3.34</v>
      </c>
      <c r="F183" s="20"/>
      <c r="G183" s="20" t="s">
        <v>15</v>
      </c>
      <c r="H183" s="23"/>
      <c r="I183" s="23"/>
    </row>
    <row r="184" spans="1:9" s="24" customFormat="1" x14ac:dyDescent="0.25">
      <c r="A184" s="19">
        <v>5364</v>
      </c>
      <c r="B184" s="20" t="s">
        <v>131</v>
      </c>
      <c r="C184" s="20">
        <v>80426209823</v>
      </c>
      <c r="D184" s="21" t="s">
        <v>49</v>
      </c>
      <c r="E184" s="22">
        <v>890.4</v>
      </c>
      <c r="F184" s="20">
        <v>3239</v>
      </c>
      <c r="G184" s="20" t="s">
        <v>43</v>
      </c>
      <c r="H184" s="23"/>
      <c r="I184" s="23"/>
    </row>
    <row r="185" spans="1:9" s="24" customFormat="1" x14ac:dyDescent="0.25">
      <c r="A185" s="19"/>
      <c r="B185" s="20" t="s">
        <v>15</v>
      </c>
      <c r="C185" s="20"/>
      <c r="D185" s="21" t="s">
        <v>16</v>
      </c>
      <c r="E185" s="22">
        <v>890.4</v>
      </c>
      <c r="F185" s="20"/>
      <c r="G185" s="20" t="s">
        <v>15</v>
      </c>
      <c r="H185" s="23"/>
      <c r="I185" s="23"/>
    </row>
    <row r="186" spans="1:9" s="24" customFormat="1" x14ac:dyDescent="0.25">
      <c r="A186" s="19">
        <v>54</v>
      </c>
      <c r="B186" s="20" t="s">
        <v>132</v>
      </c>
      <c r="C186" s="20">
        <v>39048902955</v>
      </c>
      <c r="D186" s="21" t="s">
        <v>75</v>
      </c>
      <c r="E186" s="22">
        <v>97.46</v>
      </c>
      <c r="F186" s="20">
        <v>3234</v>
      </c>
      <c r="G186" s="20" t="s">
        <v>21</v>
      </c>
      <c r="H186" s="23"/>
      <c r="I186" s="23"/>
    </row>
    <row r="187" spans="1:9" s="24" customFormat="1" x14ac:dyDescent="0.25">
      <c r="A187" s="19"/>
      <c r="B187" s="20" t="s">
        <v>15</v>
      </c>
      <c r="C187" s="20"/>
      <c r="D187" s="21" t="s">
        <v>16</v>
      </c>
      <c r="E187" s="22">
        <v>97.46</v>
      </c>
      <c r="F187" s="20"/>
      <c r="G187" s="20" t="s">
        <v>15</v>
      </c>
      <c r="H187" s="23"/>
      <c r="I187" s="23"/>
    </row>
    <row r="188" spans="1:9" s="24" customFormat="1" x14ac:dyDescent="0.25">
      <c r="A188" s="19">
        <v>5420</v>
      </c>
      <c r="B188" s="20" t="s">
        <v>133</v>
      </c>
      <c r="C188" s="20">
        <v>58978103730</v>
      </c>
      <c r="D188" s="21" t="s">
        <v>12</v>
      </c>
      <c r="E188" s="22">
        <v>137.5</v>
      </c>
      <c r="F188" s="20">
        <v>3232</v>
      </c>
      <c r="G188" s="20" t="s">
        <v>106</v>
      </c>
      <c r="H188" s="23"/>
      <c r="I188" s="23"/>
    </row>
    <row r="189" spans="1:9" s="24" customFormat="1" x14ac:dyDescent="0.25">
      <c r="A189" s="19"/>
      <c r="B189" s="20" t="s">
        <v>15</v>
      </c>
      <c r="C189" s="20"/>
      <c r="D189" s="21" t="s">
        <v>16</v>
      </c>
      <c r="E189" s="22">
        <v>137.5</v>
      </c>
      <c r="F189" s="20"/>
      <c r="G189" s="20" t="s">
        <v>15</v>
      </c>
      <c r="H189" s="23"/>
      <c r="I189" s="23"/>
    </row>
    <row r="190" spans="1:9" s="24" customFormat="1" x14ac:dyDescent="0.25">
      <c r="A190" s="19">
        <v>5421</v>
      </c>
      <c r="B190" s="20" t="s">
        <v>134</v>
      </c>
      <c r="C190" s="20">
        <v>57374659765</v>
      </c>
      <c r="D190" s="21" t="s">
        <v>135</v>
      </c>
      <c r="E190" s="22">
        <v>145</v>
      </c>
      <c r="F190" s="20">
        <v>3232</v>
      </c>
      <c r="G190" s="20" t="s">
        <v>106</v>
      </c>
      <c r="H190" s="23"/>
      <c r="I190" s="23"/>
    </row>
    <row r="191" spans="1:9" s="24" customFormat="1" x14ac:dyDescent="0.25">
      <c r="A191" s="19"/>
      <c r="B191" s="20" t="s">
        <v>15</v>
      </c>
      <c r="C191" s="20"/>
      <c r="D191" s="21" t="s">
        <v>16</v>
      </c>
      <c r="E191" s="22">
        <v>145</v>
      </c>
      <c r="F191" s="20"/>
      <c r="G191" s="20" t="s">
        <v>15</v>
      </c>
      <c r="H191" s="23"/>
      <c r="I191" s="23"/>
    </row>
    <row r="192" spans="1:9" s="24" customFormat="1" x14ac:dyDescent="0.25">
      <c r="A192" s="19">
        <v>5431</v>
      </c>
      <c r="B192" s="20" t="s">
        <v>136</v>
      </c>
      <c r="C192" s="20">
        <v>54873130289</v>
      </c>
      <c r="D192" s="21" t="s">
        <v>96</v>
      </c>
      <c r="E192" s="22">
        <v>53.78</v>
      </c>
      <c r="F192" s="20">
        <v>3234</v>
      </c>
      <c r="G192" s="20" t="s">
        <v>21</v>
      </c>
      <c r="H192" s="23"/>
      <c r="I192" s="23"/>
    </row>
    <row r="193" spans="1:9" s="24" customFormat="1" x14ac:dyDescent="0.25">
      <c r="A193" s="19"/>
      <c r="B193" s="20" t="s">
        <v>15</v>
      </c>
      <c r="C193" s="20"/>
      <c r="D193" s="21" t="s">
        <v>16</v>
      </c>
      <c r="E193" s="22">
        <v>53.78</v>
      </c>
      <c r="F193" s="20"/>
      <c r="G193" s="20" t="s">
        <v>15</v>
      </c>
      <c r="H193" s="23"/>
      <c r="I193" s="23"/>
    </row>
    <row r="194" spans="1:9" s="24" customFormat="1" x14ac:dyDescent="0.25">
      <c r="A194" s="19">
        <v>5432</v>
      </c>
      <c r="B194" s="20" t="s">
        <v>137</v>
      </c>
      <c r="C194" s="20">
        <v>86255713939</v>
      </c>
      <c r="D194" s="21" t="s">
        <v>12</v>
      </c>
      <c r="E194" s="22">
        <v>3.5</v>
      </c>
      <c r="F194" s="20">
        <v>3221</v>
      </c>
      <c r="G194" s="20" t="s">
        <v>13</v>
      </c>
      <c r="H194" s="23"/>
      <c r="I194" s="23"/>
    </row>
    <row r="195" spans="1:9" s="24" customFormat="1" x14ac:dyDescent="0.25">
      <c r="A195" s="19">
        <v>5432</v>
      </c>
      <c r="B195" s="20" t="s">
        <v>137</v>
      </c>
      <c r="C195" s="20">
        <v>86255713939</v>
      </c>
      <c r="D195" s="21" t="s">
        <v>12</v>
      </c>
      <c r="E195" s="22">
        <v>170.21</v>
      </c>
      <c r="F195" s="20">
        <v>3234</v>
      </c>
      <c r="G195" s="20" t="s">
        <v>21</v>
      </c>
      <c r="H195" s="23"/>
      <c r="I195" s="23"/>
    </row>
    <row r="196" spans="1:9" s="24" customFormat="1" x14ac:dyDescent="0.25">
      <c r="A196" s="19">
        <v>5432</v>
      </c>
      <c r="B196" s="20" t="s">
        <v>137</v>
      </c>
      <c r="C196" s="20">
        <v>86255713939</v>
      </c>
      <c r="D196" s="21" t="s">
        <v>12</v>
      </c>
      <c r="E196" s="22">
        <v>98.9</v>
      </c>
      <c r="F196" s="20">
        <v>3235</v>
      </c>
      <c r="G196" s="20" t="s">
        <v>69</v>
      </c>
      <c r="H196" s="23"/>
      <c r="I196" s="23"/>
    </row>
    <row r="197" spans="1:9" s="24" customFormat="1" x14ac:dyDescent="0.25">
      <c r="A197" s="19"/>
      <c r="B197" s="20" t="s">
        <v>15</v>
      </c>
      <c r="C197" s="20"/>
      <c r="D197" s="21" t="s">
        <v>16</v>
      </c>
      <c r="E197" s="22">
        <v>272.61</v>
      </c>
      <c r="F197" s="20"/>
      <c r="G197" s="20" t="s">
        <v>15</v>
      </c>
      <c r="H197" s="23"/>
      <c r="I197" s="23"/>
    </row>
    <row r="198" spans="1:9" s="24" customFormat="1" x14ac:dyDescent="0.25">
      <c r="A198" s="19">
        <v>5446</v>
      </c>
      <c r="B198" s="20" t="s">
        <v>138</v>
      </c>
      <c r="C198" s="20">
        <v>88809037803</v>
      </c>
      <c r="D198" s="21" t="s">
        <v>12</v>
      </c>
      <c r="E198" s="22">
        <v>2640</v>
      </c>
      <c r="F198" s="20">
        <v>3239</v>
      </c>
      <c r="G198" s="20" t="s">
        <v>43</v>
      </c>
      <c r="H198" s="23"/>
      <c r="I198" s="23"/>
    </row>
    <row r="199" spans="1:9" s="24" customFormat="1" x14ac:dyDescent="0.25">
      <c r="A199" s="19"/>
      <c r="B199" s="20" t="s">
        <v>15</v>
      </c>
      <c r="C199" s="20"/>
      <c r="D199" s="21" t="s">
        <v>16</v>
      </c>
      <c r="E199" s="22">
        <v>2640</v>
      </c>
      <c r="F199" s="20"/>
      <c r="G199" s="20" t="s">
        <v>15</v>
      </c>
      <c r="H199" s="23"/>
      <c r="I199" s="23"/>
    </row>
    <row r="200" spans="1:9" s="24" customFormat="1" x14ac:dyDescent="0.25">
      <c r="A200" s="19">
        <v>5504</v>
      </c>
      <c r="B200" s="20" t="s">
        <v>139</v>
      </c>
      <c r="C200" s="20">
        <v>78830943478</v>
      </c>
      <c r="D200" s="21" t="s">
        <v>58</v>
      </c>
      <c r="E200" s="22">
        <v>585.82000000000005</v>
      </c>
      <c r="F200" s="20">
        <v>3222</v>
      </c>
      <c r="G200" s="20" t="s">
        <v>28</v>
      </c>
      <c r="H200" s="23"/>
      <c r="I200" s="23"/>
    </row>
    <row r="201" spans="1:9" s="24" customFormat="1" x14ac:dyDescent="0.25">
      <c r="A201" s="19"/>
      <c r="B201" s="20" t="s">
        <v>15</v>
      </c>
      <c r="C201" s="20"/>
      <c r="D201" s="21" t="s">
        <v>16</v>
      </c>
      <c r="E201" s="22">
        <v>585.82000000000005</v>
      </c>
      <c r="F201" s="20"/>
      <c r="G201" s="20" t="s">
        <v>15</v>
      </c>
      <c r="H201" s="23"/>
      <c r="I201" s="23"/>
    </row>
    <row r="202" spans="1:9" s="24" customFormat="1" x14ac:dyDescent="0.25">
      <c r="A202" s="19">
        <v>57</v>
      </c>
      <c r="B202" s="20" t="s">
        <v>140</v>
      </c>
      <c r="C202" s="20">
        <v>19798348108</v>
      </c>
      <c r="D202" s="21" t="s">
        <v>58</v>
      </c>
      <c r="E202" s="22">
        <v>36.68</v>
      </c>
      <c r="F202" s="20">
        <v>3234</v>
      </c>
      <c r="G202" s="20" t="s">
        <v>21</v>
      </c>
      <c r="H202" s="23"/>
      <c r="I202" s="23"/>
    </row>
    <row r="203" spans="1:9" s="24" customFormat="1" x14ac:dyDescent="0.25">
      <c r="A203" s="19"/>
      <c r="B203" s="20" t="s">
        <v>15</v>
      </c>
      <c r="C203" s="20"/>
      <c r="D203" s="21" t="s">
        <v>16</v>
      </c>
      <c r="E203" s="22">
        <v>36.68</v>
      </c>
      <c r="F203" s="20"/>
      <c r="G203" s="20" t="s">
        <v>15</v>
      </c>
      <c r="H203" s="23"/>
      <c r="I203" s="23"/>
    </row>
    <row r="204" spans="1:9" s="24" customFormat="1" x14ac:dyDescent="0.25">
      <c r="A204" s="19">
        <v>58</v>
      </c>
      <c r="B204" s="20" t="s">
        <v>141</v>
      </c>
      <c r="C204" s="20">
        <v>862047577</v>
      </c>
      <c r="D204" s="21" t="s">
        <v>26</v>
      </c>
      <c r="E204" s="22">
        <v>28.77</v>
      </c>
      <c r="F204" s="20">
        <v>3234</v>
      </c>
      <c r="G204" s="20" t="s">
        <v>21</v>
      </c>
      <c r="H204" s="23"/>
      <c r="I204" s="23"/>
    </row>
    <row r="205" spans="1:9" s="24" customFormat="1" x14ac:dyDescent="0.25">
      <c r="A205" s="19"/>
      <c r="B205" s="20" t="s">
        <v>15</v>
      </c>
      <c r="C205" s="20"/>
      <c r="D205" s="21" t="s">
        <v>16</v>
      </c>
      <c r="E205" s="22">
        <v>28.77</v>
      </c>
      <c r="F205" s="20"/>
      <c r="G205" s="20" t="s">
        <v>15</v>
      </c>
      <c r="H205" s="23"/>
      <c r="I205" s="23"/>
    </row>
    <row r="206" spans="1:9" s="24" customFormat="1" x14ac:dyDescent="0.25">
      <c r="A206" s="19">
        <v>588</v>
      </c>
      <c r="B206" s="20" t="s">
        <v>142</v>
      </c>
      <c r="C206" s="20">
        <v>30777726033</v>
      </c>
      <c r="D206" s="21" t="s">
        <v>143</v>
      </c>
      <c r="E206" s="22">
        <v>75.180000000000007</v>
      </c>
      <c r="F206" s="20">
        <v>3225</v>
      </c>
      <c r="G206" s="20" t="s">
        <v>125</v>
      </c>
      <c r="H206" s="23"/>
      <c r="I206" s="23"/>
    </row>
    <row r="207" spans="1:9" s="24" customFormat="1" x14ac:dyDescent="0.25">
      <c r="A207" s="19"/>
      <c r="B207" s="20" t="s">
        <v>15</v>
      </c>
      <c r="C207" s="20"/>
      <c r="D207" s="21" t="s">
        <v>16</v>
      </c>
      <c r="E207" s="22">
        <v>75.180000000000007</v>
      </c>
      <c r="F207" s="20"/>
      <c r="G207" s="20" t="s">
        <v>15</v>
      </c>
      <c r="H207" s="23"/>
      <c r="I207" s="23"/>
    </row>
    <row r="208" spans="1:9" s="24" customFormat="1" x14ac:dyDescent="0.25">
      <c r="A208" s="19">
        <v>60</v>
      </c>
      <c r="B208" s="20" t="s">
        <v>144</v>
      </c>
      <c r="C208" s="20">
        <v>85584865987</v>
      </c>
      <c r="D208" s="21" t="s">
        <v>12</v>
      </c>
      <c r="E208" s="22">
        <v>799.63</v>
      </c>
      <c r="F208" s="20">
        <v>3234</v>
      </c>
      <c r="G208" s="20" t="s">
        <v>21</v>
      </c>
      <c r="H208" s="23"/>
      <c r="I208" s="23"/>
    </row>
    <row r="209" spans="1:9" s="24" customFormat="1" x14ac:dyDescent="0.25">
      <c r="A209" s="19"/>
      <c r="B209" s="20" t="s">
        <v>15</v>
      </c>
      <c r="C209" s="20"/>
      <c r="D209" s="21" t="s">
        <v>16</v>
      </c>
      <c r="E209" s="22">
        <v>799.63</v>
      </c>
      <c r="F209" s="20"/>
      <c r="G209" s="20" t="s">
        <v>15</v>
      </c>
      <c r="H209" s="23"/>
      <c r="I209" s="23"/>
    </row>
    <row r="210" spans="1:9" s="24" customFormat="1" x14ac:dyDescent="0.25">
      <c r="A210" s="19">
        <v>6028</v>
      </c>
      <c r="B210" s="20" t="s">
        <v>145</v>
      </c>
      <c r="C210" s="20">
        <v>8546432023</v>
      </c>
      <c r="D210" s="21" t="s">
        <v>12</v>
      </c>
      <c r="E210" s="22">
        <v>875</v>
      </c>
      <c r="F210" s="20">
        <v>3238</v>
      </c>
      <c r="G210" s="20" t="s">
        <v>35</v>
      </c>
      <c r="H210" s="23"/>
      <c r="I210" s="23"/>
    </row>
    <row r="211" spans="1:9" s="24" customFormat="1" x14ac:dyDescent="0.25">
      <c r="A211" s="19"/>
      <c r="B211" s="20" t="s">
        <v>15</v>
      </c>
      <c r="C211" s="20"/>
      <c r="D211" s="21" t="s">
        <v>16</v>
      </c>
      <c r="E211" s="22">
        <v>875</v>
      </c>
      <c r="F211" s="20"/>
      <c r="G211" s="20" t="s">
        <v>15</v>
      </c>
      <c r="H211" s="23"/>
      <c r="I211" s="23"/>
    </row>
    <row r="212" spans="1:9" s="24" customFormat="1" x14ac:dyDescent="0.25">
      <c r="A212" s="19">
        <v>6057</v>
      </c>
      <c r="B212" s="20" t="s">
        <v>146</v>
      </c>
      <c r="C212" s="20">
        <v>35067158852</v>
      </c>
      <c r="D212" s="21" t="s">
        <v>12</v>
      </c>
      <c r="E212" s="22">
        <v>125</v>
      </c>
      <c r="F212" s="20">
        <v>3213</v>
      </c>
      <c r="G212" s="20" t="s">
        <v>147</v>
      </c>
      <c r="H212" s="23"/>
      <c r="I212" s="23"/>
    </row>
    <row r="213" spans="1:9" s="24" customFormat="1" x14ac:dyDescent="0.25">
      <c r="A213" s="19"/>
      <c r="B213" s="20" t="s">
        <v>15</v>
      </c>
      <c r="C213" s="20"/>
      <c r="D213" s="21" t="s">
        <v>16</v>
      </c>
      <c r="E213" s="22">
        <v>125</v>
      </c>
      <c r="F213" s="20"/>
      <c r="G213" s="20" t="s">
        <v>15</v>
      </c>
      <c r="H213" s="23"/>
      <c r="I213" s="23"/>
    </row>
    <row r="214" spans="1:9" s="24" customFormat="1" x14ac:dyDescent="0.25">
      <c r="A214" s="19">
        <v>6116</v>
      </c>
      <c r="B214" s="20" t="s">
        <v>148</v>
      </c>
      <c r="C214" s="20">
        <v>72612732139</v>
      </c>
      <c r="D214" s="21" t="s">
        <v>12</v>
      </c>
      <c r="E214" s="22">
        <v>1059.98</v>
      </c>
      <c r="F214" s="20">
        <v>3239</v>
      </c>
      <c r="G214" s="20" t="s">
        <v>43</v>
      </c>
      <c r="H214" s="23"/>
      <c r="I214" s="23"/>
    </row>
    <row r="215" spans="1:9" s="24" customFormat="1" x14ac:dyDescent="0.25">
      <c r="A215" s="19"/>
      <c r="B215" s="20" t="s">
        <v>15</v>
      </c>
      <c r="C215" s="20"/>
      <c r="D215" s="21" t="s">
        <v>16</v>
      </c>
      <c r="E215" s="22">
        <v>1059.98</v>
      </c>
      <c r="F215" s="20"/>
      <c r="G215" s="20" t="s">
        <v>15</v>
      </c>
      <c r="H215" s="23"/>
      <c r="I215" s="23"/>
    </row>
    <row r="216" spans="1:9" s="24" customFormat="1" x14ac:dyDescent="0.25">
      <c r="A216" s="19">
        <v>6217</v>
      </c>
      <c r="B216" s="20" t="s">
        <v>149</v>
      </c>
      <c r="C216" s="20">
        <v>55866154650</v>
      </c>
      <c r="D216" s="21" t="s">
        <v>12</v>
      </c>
      <c r="E216" s="22">
        <v>3812.5</v>
      </c>
      <c r="F216" s="20">
        <v>3231</v>
      </c>
      <c r="G216" s="20" t="s">
        <v>14</v>
      </c>
      <c r="H216" s="23"/>
      <c r="I216" s="23"/>
    </row>
    <row r="217" spans="1:9" s="24" customFormat="1" x14ac:dyDescent="0.25">
      <c r="A217" s="19"/>
      <c r="B217" s="20" t="s">
        <v>15</v>
      </c>
      <c r="C217" s="20"/>
      <c r="D217" s="21" t="s">
        <v>16</v>
      </c>
      <c r="E217" s="22">
        <v>3812.5</v>
      </c>
      <c r="F217" s="20"/>
      <c r="G217" s="20" t="s">
        <v>15</v>
      </c>
      <c r="H217" s="23"/>
      <c r="I217" s="23"/>
    </row>
    <row r="218" spans="1:9" s="24" customFormat="1" x14ac:dyDescent="0.25">
      <c r="A218" s="19">
        <v>6238</v>
      </c>
      <c r="B218" s="20" t="s">
        <v>150</v>
      </c>
      <c r="C218" s="20">
        <v>48071795351</v>
      </c>
      <c r="D218" s="21" t="s">
        <v>20</v>
      </c>
      <c r="E218" s="22">
        <v>703.55</v>
      </c>
      <c r="F218" s="20">
        <v>3222</v>
      </c>
      <c r="G218" s="20" t="s">
        <v>28</v>
      </c>
      <c r="H218" s="23"/>
      <c r="I218" s="23"/>
    </row>
    <row r="219" spans="1:9" s="24" customFormat="1" x14ac:dyDescent="0.25">
      <c r="A219" s="19"/>
      <c r="B219" s="20" t="s">
        <v>15</v>
      </c>
      <c r="C219" s="20"/>
      <c r="D219" s="21" t="s">
        <v>16</v>
      </c>
      <c r="E219" s="22">
        <v>703.55</v>
      </c>
      <c r="F219" s="20"/>
      <c r="G219" s="20" t="s">
        <v>15</v>
      </c>
      <c r="H219" s="23"/>
      <c r="I219" s="23"/>
    </row>
    <row r="220" spans="1:9" s="24" customFormat="1" x14ac:dyDescent="0.25">
      <c r="A220" s="19">
        <v>625</v>
      </c>
      <c r="B220" s="20" t="s">
        <v>151</v>
      </c>
      <c r="C220" s="20">
        <v>58335400167</v>
      </c>
      <c r="D220" s="21" t="s">
        <v>12</v>
      </c>
      <c r="E220" s="22">
        <v>755.2</v>
      </c>
      <c r="F220" s="20">
        <v>3237</v>
      </c>
      <c r="G220" s="20" t="s">
        <v>37</v>
      </c>
      <c r="H220" s="23"/>
      <c r="I220" s="23"/>
    </row>
    <row r="221" spans="1:9" s="24" customFormat="1" x14ac:dyDescent="0.25">
      <c r="A221" s="19"/>
      <c r="B221" s="20" t="s">
        <v>15</v>
      </c>
      <c r="C221" s="20"/>
      <c r="D221" s="21" t="s">
        <v>16</v>
      </c>
      <c r="E221" s="22">
        <v>755.2</v>
      </c>
      <c r="F221" s="20"/>
      <c r="G221" s="20" t="s">
        <v>15</v>
      </c>
      <c r="H221" s="23"/>
      <c r="I221" s="23"/>
    </row>
    <row r="222" spans="1:9" s="24" customFormat="1" x14ac:dyDescent="0.25">
      <c r="A222" s="19">
        <v>6308</v>
      </c>
      <c r="B222" s="20" t="s">
        <v>152</v>
      </c>
      <c r="C222" s="20">
        <v>94718723416</v>
      </c>
      <c r="D222" s="21" t="s">
        <v>12</v>
      </c>
      <c r="E222" s="22">
        <v>218.75</v>
      </c>
      <c r="F222" s="20">
        <v>3233</v>
      </c>
      <c r="G222" s="20" t="s">
        <v>153</v>
      </c>
      <c r="H222" s="23"/>
      <c r="I222" s="23"/>
    </row>
    <row r="223" spans="1:9" s="24" customFormat="1" x14ac:dyDescent="0.25">
      <c r="A223" s="19"/>
      <c r="B223" s="20" t="s">
        <v>15</v>
      </c>
      <c r="C223" s="20"/>
      <c r="D223" s="21" t="s">
        <v>16</v>
      </c>
      <c r="E223" s="22">
        <v>218.75</v>
      </c>
      <c r="F223" s="20"/>
      <c r="G223" s="20" t="s">
        <v>15</v>
      </c>
      <c r="H223" s="23"/>
      <c r="I223" s="23"/>
    </row>
    <row r="224" spans="1:9" s="24" customFormat="1" x14ac:dyDescent="0.25">
      <c r="A224" s="19">
        <v>6326</v>
      </c>
      <c r="B224" s="20" t="s">
        <v>154</v>
      </c>
      <c r="C224" s="20">
        <v>83166686606</v>
      </c>
      <c r="D224" s="21" t="s">
        <v>12</v>
      </c>
      <c r="E224" s="22">
        <v>2425</v>
      </c>
      <c r="F224" s="20">
        <v>4124</v>
      </c>
      <c r="G224" s="20" t="s">
        <v>41</v>
      </c>
      <c r="H224" s="23"/>
      <c r="I224" s="23"/>
    </row>
    <row r="225" spans="1:9" s="24" customFormat="1" x14ac:dyDescent="0.25">
      <c r="A225" s="19"/>
      <c r="B225" s="20" t="s">
        <v>15</v>
      </c>
      <c r="C225" s="20"/>
      <c r="D225" s="21" t="s">
        <v>16</v>
      </c>
      <c r="E225" s="22">
        <v>2425</v>
      </c>
      <c r="F225" s="20"/>
      <c r="G225" s="20" t="s">
        <v>15</v>
      </c>
      <c r="H225" s="23"/>
      <c r="I225" s="23"/>
    </row>
    <row r="226" spans="1:9" s="24" customFormat="1" x14ac:dyDescent="0.25">
      <c r="A226" s="19">
        <v>6339</v>
      </c>
      <c r="B226" s="20" t="s">
        <v>155</v>
      </c>
      <c r="C226" s="20">
        <v>87177860448</v>
      </c>
      <c r="D226" s="21" t="s">
        <v>96</v>
      </c>
      <c r="E226" s="22">
        <v>15000</v>
      </c>
      <c r="F226" s="20">
        <v>3239</v>
      </c>
      <c r="G226" s="20" t="s">
        <v>43</v>
      </c>
      <c r="H226" s="23"/>
      <c r="I226" s="23"/>
    </row>
    <row r="227" spans="1:9" s="24" customFormat="1" x14ac:dyDescent="0.25">
      <c r="A227" s="19"/>
      <c r="B227" s="20" t="s">
        <v>15</v>
      </c>
      <c r="C227" s="20"/>
      <c r="D227" s="21" t="s">
        <v>16</v>
      </c>
      <c r="E227" s="22">
        <v>15000</v>
      </c>
      <c r="F227" s="20"/>
      <c r="G227" s="20" t="s">
        <v>15</v>
      </c>
      <c r="H227" s="23"/>
      <c r="I227" s="23"/>
    </row>
    <row r="228" spans="1:9" s="24" customFormat="1" x14ac:dyDescent="0.25">
      <c r="A228" s="19">
        <v>6487</v>
      </c>
      <c r="B228" s="20" t="s">
        <v>156</v>
      </c>
      <c r="C228" s="20">
        <v>89681576526</v>
      </c>
      <c r="D228" s="21" t="s">
        <v>157</v>
      </c>
      <c r="E228" s="22">
        <v>3440</v>
      </c>
      <c r="F228" s="20">
        <v>3239</v>
      </c>
      <c r="G228" s="20" t="s">
        <v>43</v>
      </c>
      <c r="H228" s="23"/>
      <c r="I228" s="23"/>
    </row>
    <row r="229" spans="1:9" s="24" customFormat="1" x14ac:dyDescent="0.25">
      <c r="A229" s="19"/>
      <c r="B229" s="20" t="s">
        <v>15</v>
      </c>
      <c r="C229" s="20"/>
      <c r="D229" s="21" t="s">
        <v>16</v>
      </c>
      <c r="E229" s="22">
        <v>3440</v>
      </c>
      <c r="F229" s="20"/>
      <c r="G229" s="20" t="s">
        <v>15</v>
      </c>
      <c r="H229" s="23"/>
      <c r="I229" s="23"/>
    </row>
    <row r="230" spans="1:9" s="24" customFormat="1" x14ac:dyDescent="0.25">
      <c r="A230" s="19">
        <v>6536</v>
      </c>
      <c r="B230" s="20" t="s">
        <v>158</v>
      </c>
      <c r="C230" s="20">
        <v>41065366496</v>
      </c>
      <c r="D230" s="21" t="s">
        <v>58</v>
      </c>
      <c r="E230" s="22">
        <v>822.73</v>
      </c>
      <c r="F230" s="20">
        <v>3232</v>
      </c>
      <c r="G230" s="20" t="s">
        <v>106</v>
      </c>
      <c r="H230" s="23"/>
      <c r="I230" s="23"/>
    </row>
    <row r="231" spans="1:9" s="24" customFormat="1" x14ac:dyDescent="0.25">
      <c r="A231" s="19"/>
      <c r="B231" s="20" t="s">
        <v>15</v>
      </c>
      <c r="C231" s="20"/>
      <c r="D231" s="21" t="s">
        <v>16</v>
      </c>
      <c r="E231" s="22">
        <v>822.73</v>
      </c>
      <c r="F231" s="20"/>
      <c r="G231" s="20" t="s">
        <v>15</v>
      </c>
      <c r="H231" s="23"/>
      <c r="I231" s="23"/>
    </row>
    <row r="232" spans="1:9" s="24" customFormat="1" x14ac:dyDescent="0.25">
      <c r="A232" s="19">
        <v>654</v>
      </c>
      <c r="B232" s="20" t="s">
        <v>159</v>
      </c>
      <c r="C232" s="20">
        <v>82031999604</v>
      </c>
      <c r="D232" s="21" t="s">
        <v>12</v>
      </c>
      <c r="E232" s="22">
        <v>1638.73</v>
      </c>
      <c r="F232" s="20">
        <v>32120</v>
      </c>
      <c r="G232" s="20" t="s">
        <v>160</v>
      </c>
      <c r="H232" s="23"/>
      <c r="I232" s="23"/>
    </row>
    <row r="233" spans="1:9" s="24" customFormat="1" x14ac:dyDescent="0.25">
      <c r="A233" s="19"/>
      <c r="B233" s="20"/>
      <c r="C233" s="20"/>
      <c r="D233" s="21" t="s">
        <v>16</v>
      </c>
      <c r="E233" s="22">
        <f>E232</f>
        <v>1638.73</v>
      </c>
      <c r="F233" s="20"/>
      <c r="G233" s="20"/>
      <c r="H233" s="23"/>
      <c r="I233" s="23"/>
    </row>
    <row r="234" spans="1:9" s="24" customFormat="1" x14ac:dyDescent="0.25">
      <c r="A234" s="19">
        <v>6620</v>
      </c>
      <c r="B234" s="20" t="s">
        <v>161</v>
      </c>
      <c r="C234" s="20">
        <v>64453957424</v>
      </c>
      <c r="D234" s="21" t="s">
        <v>12</v>
      </c>
      <c r="E234" s="22">
        <v>51</v>
      </c>
      <c r="F234" s="20">
        <v>3239</v>
      </c>
      <c r="G234" s="20" t="s">
        <v>43</v>
      </c>
      <c r="H234" s="23"/>
      <c r="I234" s="23"/>
    </row>
    <row r="235" spans="1:9" s="24" customFormat="1" x14ac:dyDescent="0.25">
      <c r="A235" s="19"/>
      <c r="B235" s="20" t="s">
        <v>15</v>
      </c>
      <c r="C235" s="20"/>
      <c r="D235" s="21" t="s">
        <v>16</v>
      </c>
      <c r="E235" s="22">
        <v>51</v>
      </c>
      <c r="F235" s="20"/>
      <c r="G235" s="20" t="s">
        <v>15</v>
      </c>
      <c r="H235" s="23"/>
      <c r="I235" s="23"/>
    </row>
    <row r="236" spans="1:9" s="24" customFormat="1" x14ac:dyDescent="0.25">
      <c r="A236" s="19">
        <v>6626</v>
      </c>
      <c r="B236" s="20" t="s">
        <v>162</v>
      </c>
      <c r="C236" s="20">
        <v>36940883588</v>
      </c>
      <c r="D236" s="21" t="s">
        <v>163</v>
      </c>
      <c r="E236" s="22">
        <v>4600</v>
      </c>
      <c r="F236" s="20">
        <v>3239</v>
      </c>
      <c r="G236" s="20" t="s">
        <v>43</v>
      </c>
      <c r="H236" s="23"/>
      <c r="I236" s="23"/>
    </row>
    <row r="237" spans="1:9" s="24" customFormat="1" x14ac:dyDescent="0.25">
      <c r="A237" s="19"/>
      <c r="B237" s="20" t="s">
        <v>15</v>
      </c>
      <c r="C237" s="20"/>
      <c r="D237" s="21" t="s">
        <v>16</v>
      </c>
      <c r="E237" s="22">
        <v>4600</v>
      </c>
      <c r="F237" s="20"/>
      <c r="G237" s="20" t="s">
        <v>15</v>
      </c>
      <c r="H237" s="23"/>
      <c r="I237" s="23"/>
    </row>
    <row r="238" spans="1:9" s="24" customFormat="1" x14ac:dyDescent="0.25">
      <c r="A238" s="19">
        <v>6639</v>
      </c>
      <c r="B238" s="20" t="s">
        <v>164</v>
      </c>
      <c r="C238" s="20">
        <v>10838105162</v>
      </c>
      <c r="D238" s="21" t="s">
        <v>58</v>
      </c>
      <c r="E238" s="22">
        <v>2150</v>
      </c>
      <c r="F238" s="20">
        <v>3239</v>
      </c>
      <c r="G238" s="20" t="s">
        <v>43</v>
      </c>
      <c r="H238" s="23"/>
      <c r="I238" s="23"/>
    </row>
    <row r="239" spans="1:9" s="24" customFormat="1" x14ac:dyDescent="0.25">
      <c r="A239" s="19"/>
      <c r="B239" s="20" t="s">
        <v>15</v>
      </c>
      <c r="C239" s="20"/>
      <c r="D239" s="21" t="s">
        <v>16</v>
      </c>
      <c r="E239" s="22">
        <v>2150</v>
      </c>
      <c r="F239" s="20"/>
      <c r="G239" s="20" t="s">
        <v>15</v>
      </c>
      <c r="H239" s="23"/>
      <c r="I239" s="23"/>
    </row>
    <row r="240" spans="1:9" s="24" customFormat="1" x14ac:dyDescent="0.25">
      <c r="A240" s="19">
        <v>675</v>
      </c>
      <c r="B240" s="20" t="s">
        <v>165</v>
      </c>
      <c r="C240" s="20">
        <v>37836302645</v>
      </c>
      <c r="D240" s="21" t="s">
        <v>12</v>
      </c>
      <c r="E240" s="22">
        <v>1260</v>
      </c>
      <c r="F240" s="20">
        <v>3213</v>
      </c>
      <c r="G240" s="20" t="s">
        <v>147</v>
      </c>
      <c r="H240" s="23"/>
      <c r="I240" s="23"/>
    </row>
    <row r="241" spans="1:9" s="24" customFormat="1" x14ac:dyDescent="0.25">
      <c r="A241" s="19"/>
      <c r="B241" s="20" t="s">
        <v>15</v>
      </c>
      <c r="C241" s="20"/>
      <c r="D241" s="21" t="s">
        <v>16</v>
      </c>
      <c r="E241" s="22">
        <v>1260</v>
      </c>
      <c r="F241" s="20"/>
      <c r="G241" s="20" t="s">
        <v>15</v>
      </c>
      <c r="H241" s="23"/>
      <c r="I241" s="23"/>
    </row>
    <row r="242" spans="1:9" s="24" customFormat="1" x14ac:dyDescent="0.25">
      <c r="A242" s="19">
        <v>6764</v>
      </c>
      <c r="B242" s="20" t="s">
        <v>166</v>
      </c>
      <c r="C242" s="20">
        <v>17695528532</v>
      </c>
      <c r="D242" s="21" t="s">
        <v>167</v>
      </c>
      <c r="E242" s="22">
        <v>66</v>
      </c>
      <c r="F242" s="20">
        <v>3239</v>
      </c>
      <c r="G242" s="20" t="s">
        <v>43</v>
      </c>
      <c r="H242" s="23"/>
      <c r="I242" s="23"/>
    </row>
    <row r="243" spans="1:9" s="24" customFormat="1" x14ac:dyDescent="0.25">
      <c r="A243" s="19"/>
      <c r="B243" s="20" t="s">
        <v>15</v>
      </c>
      <c r="C243" s="20"/>
      <c r="D243" s="21" t="s">
        <v>16</v>
      </c>
      <c r="E243" s="22">
        <v>66</v>
      </c>
      <c r="F243" s="20"/>
      <c r="G243" s="20" t="s">
        <v>15</v>
      </c>
      <c r="H243" s="23"/>
      <c r="I243" s="23"/>
    </row>
    <row r="244" spans="1:9" s="24" customFormat="1" x14ac:dyDescent="0.25">
      <c r="A244" s="19">
        <v>6779</v>
      </c>
      <c r="B244" s="20" t="s">
        <v>168</v>
      </c>
      <c r="C244" s="20">
        <v>4807307105</v>
      </c>
      <c r="D244" s="21" t="s">
        <v>12</v>
      </c>
      <c r="E244" s="22">
        <v>7560.89</v>
      </c>
      <c r="F244" s="20">
        <v>3239</v>
      </c>
      <c r="G244" s="20" t="s">
        <v>43</v>
      </c>
      <c r="H244" s="23"/>
      <c r="I244" s="23"/>
    </row>
    <row r="245" spans="1:9" s="24" customFormat="1" x14ac:dyDescent="0.25">
      <c r="A245" s="19"/>
      <c r="B245" s="20" t="s">
        <v>15</v>
      </c>
      <c r="C245" s="20"/>
      <c r="D245" s="21" t="s">
        <v>16</v>
      </c>
      <c r="E245" s="22">
        <v>7560.89</v>
      </c>
      <c r="F245" s="20"/>
      <c r="G245" s="20" t="s">
        <v>15</v>
      </c>
      <c r="H245" s="23"/>
      <c r="I245" s="23"/>
    </row>
    <row r="246" spans="1:9" s="24" customFormat="1" x14ac:dyDescent="0.25">
      <c r="A246" s="19">
        <v>6812</v>
      </c>
      <c r="B246" s="20" t="s">
        <v>169</v>
      </c>
      <c r="C246" s="20">
        <v>38032909034</v>
      </c>
      <c r="D246" s="21" t="s">
        <v>12</v>
      </c>
      <c r="E246" s="22">
        <v>3400</v>
      </c>
      <c r="F246" s="20">
        <v>3239</v>
      </c>
      <c r="G246" s="20" t="s">
        <v>43</v>
      </c>
      <c r="H246" s="23"/>
      <c r="I246" s="23"/>
    </row>
    <row r="247" spans="1:9" s="24" customFormat="1" x14ac:dyDescent="0.25">
      <c r="A247" s="19"/>
      <c r="B247" s="20" t="s">
        <v>15</v>
      </c>
      <c r="C247" s="20"/>
      <c r="D247" s="21" t="s">
        <v>16</v>
      </c>
      <c r="E247" s="22">
        <v>3400</v>
      </c>
      <c r="F247" s="20"/>
      <c r="G247" s="20" t="s">
        <v>15</v>
      </c>
      <c r="H247" s="23"/>
      <c r="I247" s="23"/>
    </row>
    <row r="248" spans="1:9" s="24" customFormat="1" x14ac:dyDescent="0.25">
      <c r="A248" s="19">
        <v>6832</v>
      </c>
      <c r="B248" s="20" t="s">
        <v>170</v>
      </c>
      <c r="C248" s="20">
        <v>81291790468</v>
      </c>
      <c r="D248" s="21" t="s">
        <v>12</v>
      </c>
      <c r="E248" s="22">
        <v>170</v>
      </c>
      <c r="F248" s="20">
        <v>3239</v>
      </c>
      <c r="G248" s="20" t="s">
        <v>43</v>
      </c>
      <c r="H248" s="23"/>
      <c r="I248" s="23"/>
    </row>
    <row r="249" spans="1:9" s="24" customFormat="1" x14ac:dyDescent="0.25">
      <c r="A249" s="19"/>
      <c r="B249" s="20"/>
      <c r="C249" s="20"/>
      <c r="D249" s="21" t="s">
        <v>16</v>
      </c>
      <c r="E249" s="22">
        <f>E248</f>
        <v>170</v>
      </c>
      <c r="F249" s="20"/>
      <c r="G249" s="20"/>
      <c r="H249" s="23"/>
      <c r="I249" s="23"/>
    </row>
    <row r="250" spans="1:9" s="24" customFormat="1" x14ac:dyDescent="0.25">
      <c r="A250" s="19">
        <v>6837</v>
      </c>
      <c r="B250" s="20" t="s">
        <v>171</v>
      </c>
      <c r="C250" s="20">
        <v>44815886959</v>
      </c>
      <c r="D250" s="21" t="s">
        <v>172</v>
      </c>
      <c r="E250" s="22">
        <v>22</v>
      </c>
      <c r="F250" s="20">
        <v>3231</v>
      </c>
      <c r="G250" s="20" t="s">
        <v>14</v>
      </c>
      <c r="H250" s="23"/>
      <c r="I250" s="23"/>
    </row>
    <row r="251" spans="1:9" s="24" customFormat="1" x14ac:dyDescent="0.25">
      <c r="A251" s="19"/>
      <c r="B251" s="20" t="s">
        <v>15</v>
      </c>
      <c r="C251" s="20"/>
      <c r="D251" s="21" t="s">
        <v>16</v>
      </c>
      <c r="E251" s="22">
        <v>22</v>
      </c>
      <c r="F251" s="20"/>
      <c r="G251" s="20" t="s">
        <v>15</v>
      </c>
      <c r="H251" s="23"/>
      <c r="I251" s="23"/>
    </row>
    <row r="252" spans="1:9" s="24" customFormat="1" x14ac:dyDescent="0.25">
      <c r="A252" s="19">
        <v>6838</v>
      </c>
      <c r="B252" s="20" t="s">
        <v>173</v>
      </c>
      <c r="C252" s="20">
        <v>9746817380</v>
      </c>
      <c r="D252" s="21" t="s">
        <v>172</v>
      </c>
      <c r="E252" s="22">
        <v>20</v>
      </c>
      <c r="F252" s="20">
        <v>3231</v>
      </c>
      <c r="G252" s="20" t="s">
        <v>14</v>
      </c>
      <c r="H252" s="23"/>
      <c r="I252" s="23"/>
    </row>
    <row r="253" spans="1:9" s="24" customFormat="1" x14ac:dyDescent="0.25">
      <c r="A253" s="19"/>
      <c r="B253" s="20" t="s">
        <v>15</v>
      </c>
      <c r="C253" s="20"/>
      <c r="D253" s="21" t="s">
        <v>16</v>
      </c>
      <c r="E253" s="22">
        <v>20</v>
      </c>
      <c r="F253" s="20"/>
      <c r="G253" s="20" t="s">
        <v>15</v>
      </c>
      <c r="H253" s="23"/>
      <c r="I253" s="23"/>
    </row>
    <row r="254" spans="1:9" s="24" customFormat="1" x14ac:dyDescent="0.25">
      <c r="A254" s="19">
        <v>687</v>
      </c>
      <c r="B254" s="20" t="s">
        <v>174</v>
      </c>
      <c r="C254" s="20">
        <v>87939104217</v>
      </c>
      <c r="D254" s="21" t="s">
        <v>12</v>
      </c>
      <c r="E254" s="22">
        <v>845.68</v>
      </c>
      <c r="F254" s="20">
        <v>3431</v>
      </c>
      <c r="G254" s="20" t="s">
        <v>84</v>
      </c>
      <c r="H254" s="23"/>
      <c r="I254" s="23"/>
    </row>
    <row r="255" spans="1:9" s="24" customFormat="1" x14ac:dyDescent="0.25">
      <c r="A255" s="19"/>
      <c r="B255" s="20" t="s">
        <v>15</v>
      </c>
      <c r="C255" s="20"/>
      <c r="D255" s="21" t="s">
        <v>16</v>
      </c>
      <c r="E255" s="22">
        <v>845.68</v>
      </c>
      <c r="F255" s="20"/>
      <c r="G255" s="20" t="s">
        <v>15</v>
      </c>
      <c r="H255" s="23"/>
      <c r="I255" s="23"/>
    </row>
    <row r="256" spans="1:9" s="24" customFormat="1" x14ac:dyDescent="0.25">
      <c r="A256" s="19">
        <v>6873</v>
      </c>
      <c r="B256" s="20" t="s">
        <v>175</v>
      </c>
      <c r="C256" s="20">
        <v>33610682592</v>
      </c>
      <c r="D256" s="21" t="s">
        <v>12</v>
      </c>
      <c r="E256" s="22">
        <v>170.3</v>
      </c>
      <c r="F256" s="20">
        <v>3223</v>
      </c>
      <c r="G256" s="20" t="s">
        <v>46</v>
      </c>
      <c r="H256" s="23"/>
      <c r="I256" s="23"/>
    </row>
    <row r="257" spans="1:9" s="24" customFormat="1" x14ac:dyDescent="0.25">
      <c r="A257" s="19"/>
      <c r="B257" s="20" t="s">
        <v>15</v>
      </c>
      <c r="C257" s="20"/>
      <c r="D257" s="21" t="s">
        <v>16</v>
      </c>
      <c r="E257" s="22">
        <v>170.3</v>
      </c>
      <c r="F257" s="20"/>
      <c r="G257" s="20" t="s">
        <v>15</v>
      </c>
      <c r="H257" s="23"/>
      <c r="I257" s="23"/>
    </row>
    <row r="258" spans="1:9" s="24" customFormat="1" x14ac:dyDescent="0.25">
      <c r="A258" s="19">
        <v>6880</v>
      </c>
      <c r="B258" s="20" t="s">
        <v>176</v>
      </c>
      <c r="C258" s="20">
        <v>643859701</v>
      </c>
      <c r="D258" s="21" t="s">
        <v>177</v>
      </c>
      <c r="E258" s="22">
        <v>7.05</v>
      </c>
      <c r="F258" s="20">
        <v>3222</v>
      </c>
      <c r="G258" s="20" t="s">
        <v>28</v>
      </c>
      <c r="H258" s="23"/>
      <c r="I258" s="23"/>
    </row>
    <row r="259" spans="1:9" s="24" customFormat="1" x14ac:dyDescent="0.25">
      <c r="A259" s="19"/>
      <c r="B259" s="20" t="s">
        <v>15</v>
      </c>
      <c r="C259" s="20"/>
      <c r="D259" s="21" t="s">
        <v>16</v>
      </c>
      <c r="E259" s="22">
        <v>7.05</v>
      </c>
      <c r="F259" s="20"/>
      <c r="G259" s="20" t="s">
        <v>15</v>
      </c>
      <c r="H259" s="23"/>
      <c r="I259" s="23"/>
    </row>
    <row r="260" spans="1:9" s="24" customFormat="1" x14ac:dyDescent="0.25">
      <c r="A260" s="19">
        <v>6892</v>
      </c>
      <c r="B260" s="20" t="s">
        <v>178</v>
      </c>
      <c r="C260" s="20">
        <v>91511679372</v>
      </c>
      <c r="D260" s="21" t="s">
        <v>20</v>
      </c>
      <c r="E260" s="22">
        <v>2000</v>
      </c>
      <c r="F260" s="20">
        <v>3239</v>
      </c>
      <c r="G260" s="20" t="s">
        <v>43</v>
      </c>
      <c r="H260" s="23"/>
      <c r="I260" s="23"/>
    </row>
    <row r="261" spans="1:9" s="24" customFormat="1" x14ac:dyDescent="0.25">
      <c r="A261" s="19"/>
      <c r="B261" s="20" t="s">
        <v>15</v>
      </c>
      <c r="C261" s="20"/>
      <c r="D261" s="21" t="s">
        <v>16</v>
      </c>
      <c r="E261" s="22">
        <v>2000</v>
      </c>
      <c r="F261" s="20"/>
      <c r="G261" s="20" t="s">
        <v>15</v>
      </c>
      <c r="H261" s="23"/>
      <c r="I261" s="23"/>
    </row>
    <row r="262" spans="1:9" s="24" customFormat="1" x14ac:dyDescent="0.25">
      <c r="A262" s="19">
        <v>6917</v>
      </c>
      <c r="B262" s="20" t="s">
        <v>179</v>
      </c>
      <c r="C262" s="20">
        <v>97104068186</v>
      </c>
      <c r="D262" s="21" t="s">
        <v>12</v>
      </c>
      <c r="E262" s="22">
        <v>8125</v>
      </c>
      <c r="F262" s="20">
        <v>4124</v>
      </c>
      <c r="G262" s="20" t="s">
        <v>41</v>
      </c>
      <c r="H262" s="23"/>
      <c r="I262" s="23"/>
    </row>
    <row r="263" spans="1:9" s="24" customFormat="1" x14ac:dyDescent="0.25">
      <c r="A263" s="19"/>
      <c r="B263" s="20" t="s">
        <v>15</v>
      </c>
      <c r="C263" s="20"/>
      <c r="D263" s="21" t="s">
        <v>16</v>
      </c>
      <c r="E263" s="22">
        <v>8125</v>
      </c>
      <c r="F263" s="20"/>
      <c r="G263" s="20" t="s">
        <v>15</v>
      </c>
      <c r="H263" s="23"/>
      <c r="I263" s="23"/>
    </row>
    <row r="264" spans="1:9" s="24" customFormat="1" x14ac:dyDescent="0.25">
      <c r="A264" s="19">
        <v>6919</v>
      </c>
      <c r="B264" s="20" t="s">
        <v>180</v>
      </c>
      <c r="C264" s="20">
        <v>35612764424</v>
      </c>
      <c r="D264" s="21" t="s">
        <v>181</v>
      </c>
      <c r="E264" s="22">
        <v>124</v>
      </c>
      <c r="F264" s="20">
        <v>3225</v>
      </c>
      <c r="G264" s="20" t="s">
        <v>125</v>
      </c>
      <c r="H264" s="23"/>
      <c r="I264" s="23"/>
    </row>
    <row r="265" spans="1:9" s="24" customFormat="1" x14ac:dyDescent="0.25">
      <c r="A265" s="19"/>
      <c r="B265" s="20" t="s">
        <v>15</v>
      </c>
      <c r="C265" s="20"/>
      <c r="D265" s="21" t="s">
        <v>16</v>
      </c>
      <c r="E265" s="22">
        <v>124</v>
      </c>
      <c r="F265" s="20"/>
      <c r="G265" s="20" t="s">
        <v>15</v>
      </c>
      <c r="H265" s="23"/>
      <c r="I265" s="23"/>
    </row>
    <row r="266" spans="1:9" s="24" customFormat="1" x14ac:dyDescent="0.25">
      <c r="A266" s="19">
        <v>6954</v>
      </c>
      <c r="B266" s="20" t="s">
        <v>182</v>
      </c>
      <c r="C266" s="20">
        <v>68339203084</v>
      </c>
      <c r="D266" s="21" t="s">
        <v>183</v>
      </c>
      <c r="E266" s="22">
        <v>5.0599999999999996</v>
      </c>
      <c r="F266" s="20">
        <v>3222</v>
      </c>
      <c r="G266" s="20" t="s">
        <v>28</v>
      </c>
      <c r="H266" s="23"/>
      <c r="I266" s="23"/>
    </row>
    <row r="267" spans="1:9" s="24" customFormat="1" x14ac:dyDescent="0.25">
      <c r="A267" s="19"/>
      <c r="B267" s="20" t="s">
        <v>15</v>
      </c>
      <c r="C267" s="20"/>
      <c r="D267" s="21" t="s">
        <v>16</v>
      </c>
      <c r="E267" s="22">
        <v>5.0599999999999996</v>
      </c>
      <c r="F267" s="20"/>
      <c r="G267" s="20" t="s">
        <v>15</v>
      </c>
      <c r="H267" s="23"/>
      <c r="I267" s="23"/>
    </row>
    <row r="268" spans="1:9" s="24" customFormat="1" x14ac:dyDescent="0.25">
      <c r="A268" s="19">
        <v>6956</v>
      </c>
      <c r="B268" s="20" t="s">
        <v>184</v>
      </c>
      <c r="C268" s="20">
        <v>94344664680</v>
      </c>
      <c r="D268" s="21" t="s">
        <v>104</v>
      </c>
      <c r="E268" s="22">
        <v>45.8</v>
      </c>
      <c r="F268" s="20">
        <v>3222</v>
      </c>
      <c r="G268" s="20" t="s">
        <v>28</v>
      </c>
      <c r="H268" s="23"/>
      <c r="I268" s="23"/>
    </row>
    <row r="269" spans="1:9" s="24" customFormat="1" x14ac:dyDescent="0.25">
      <c r="A269" s="19"/>
      <c r="B269" s="20" t="s">
        <v>15</v>
      </c>
      <c r="C269" s="20"/>
      <c r="D269" s="21" t="s">
        <v>16</v>
      </c>
      <c r="E269" s="22">
        <v>45.8</v>
      </c>
      <c r="F269" s="20"/>
      <c r="G269" s="20" t="s">
        <v>15</v>
      </c>
      <c r="H269" s="23"/>
      <c r="I269" s="23"/>
    </row>
    <row r="270" spans="1:9" s="24" customFormat="1" x14ac:dyDescent="0.25">
      <c r="A270" s="19">
        <v>6968</v>
      </c>
      <c r="B270" s="20" t="s">
        <v>185</v>
      </c>
      <c r="C270" s="20">
        <v>50999639699</v>
      </c>
      <c r="D270" s="21" t="s">
        <v>186</v>
      </c>
      <c r="E270" s="22">
        <v>202.5</v>
      </c>
      <c r="F270" s="20">
        <v>3231</v>
      </c>
      <c r="G270" s="20" t="s">
        <v>14</v>
      </c>
      <c r="H270" s="23"/>
      <c r="I270" s="23"/>
    </row>
    <row r="271" spans="1:9" s="24" customFormat="1" x14ac:dyDescent="0.25">
      <c r="A271" s="19"/>
      <c r="B271" s="20" t="s">
        <v>15</v>
      </c>
      <c r="C271" s="20"/>
      <c r="D271" s="21" t="s">
        <v>16</v>
      </c>
      <c r="E271" s="22">
        <v>202.5</v>
      </c>
      <c r="F271" s="20"/>
      <c r="G271" s="20" t="s">
        <v>15</v>
      </c>
      <c r="H271" s="23"/>
      <c r="I271" s="23"/>
    </row>
    <row r="272" spans="1:9" s="24" customFormat="1" x14ac:dyDescent="0.25">
      <c r="A272" s="19">
        <v>6979</v>
      </c>
      <c r="B272" s="20" t="s">
        <v>187</v>
      </c>
      <c r="C272" s="20">
        <v>98517380960</v>
      </c>
      <c r="D272" s="21" t="s">
        <v>188</v>
      </c>
      <c r="E272" s="22">
        <v>53.95</v>
      </c>
      <c r="F272" s="20">
        <v>3225</v>
      </c>
      <c r="G272" s="20" t="s">
        <v>125</v>
      </c>
      <c r="H272" s="23"/>
      <c r="I272" s="23"/>
    </row>
    <row r="273" spans="1:9" s="24" customFormat="1" x14ac:dyDescent="0.25">
      <c r="A273" s="19"/>
      <c r="B273" s="20" t="s">
        <v>15</v>
      </c>
      <c r="C273" s="20"/>
      <c r="D273" s="21" t="s">
        <v>16</v>
      </c>
      <c r="E273" s="22">
        <v>53.95</v>
      </c>
      <c r="F273" s="20"/>
      <c r="G273" s="20" t="s">
        <v>15</v>
      </c>
      <c r="H273" s="23"/>
      <c r="I273" s="23"/>
    </row>
    <row r="274" spans="1:9" s="24" customFormat="1" x14ac:dyDescent="0.25">
      <c r="A274" s="19">
        <v>7007</v>
      </c>
      <c r="B274" s="20" t="s">
        <v>189</v>
      </c>
      <c r="C274" s="20">
        <v>10781059105</v>
      </c>
      <c r="D274" s="21" t="s">
        <v>75</v>
      </c>
      <c r="E274" s="22">
        <v>84415.75</v>
      </c>
      <c r="F274" s="20">
        <v>4124</v>
      </c>
      <c r="G274" s="20" t="s">
        <v>41</v>
      </c>
      <c r="H274" s="23"/>
      <c r="I274" s="23"/>
    </row>
    <row r="275" spans="1:9" s="24" customFormat="1" x14ac:dyDescent="0.25">
      <c r="A275" s="19"/>
      <c r="B275" s="20" t="s">
        <v>15</v>
      </c>
      <c r="C275" s="20"/>
      <c r="D275" s="21" t="s">
        <v>16</v>
      </c>
      <c r="E275" s="22">
        <v>84415.75</v>
      </c>
      <c r="F275" s="20"/>
      <c r="G275" s="20" t="s">
        <v>15</v>
      </c>
      <c r="H275" s="23"/>
      <c r="I275" s="23"/>
    </row>
    <row r="276" spans="1:9" s="24" customFormat="1" x14ac:dyDescent="0.25">
      <c r="A276" s="19">
        <v>7011</v>
      </c>
      <c r="B276" s="20" t="s">
        <v>190</v>
      </c>
      <c r="C276" s="20">
        <v>57676913636</v>
      </c>
      <c r="D276" s="21" t="s">
        <v>51</v>
      </c>
      <c r="E276" s="22">
        <v>1183499.1299999999</v>
      </c>
      <c r="F276" s="20">
        <v>4124</v>
      </c>
      <c r="G276" s="20" t="s">
        <v>41</v>
      </c>
      <c r="H276" s="23"/>
      <c r="I276" s="23"/>
    </row>
    <row r="277" spans="1:9" s="24" customFormat="1" x14ac:dyDescent="0.25">
      <c r="A277" s="19"/>
      <c r="B277" s="20" t="s">
        <v>15</v>
      </c>
      <c r="C277" s="20"/>
      <c r="D277" s="21" t="s">
        <v>16</v>
      </c>
      <c r="E277" s="22">
        <v>1183499.1299999999</v>
      </c>
      <c r="F277" s="20"/>
      <c r="G277" s="20" t="s">
        <v>15</v>
      </c>
      <c r="H277" s="23"/>
      <c r="I277" s="23"/>
    </row>
    <row r="278" spans="1:9" s="24" customFormat="1" x14ac:dyDescent="0.25">
      <c r="A278" s="19">
        <v>7038</v>
      </c>
      <c r="B278" s="20" t="s">
        <v>191</v>
      </c>
      <c r="C278" s="20">
        <v>25917425095</v>
      </c>
      <c r="D278" s="21" t="s">
        <v>12</v>
      </c>
      <c r="E278" s="22">
        <v>1250</v>
      </c>
      <c r="F278" s="20">
        <v>3239</v>
      </c>
      <c r="G278" s="20" t="s">
        <v>43</v>
      </c>
      <c r="H278" s="23"/>
      <c r="I278" s="23"/>
    </row>
    <row r="279" spans="1:9" s="24" customFormat="1" x14ac:dyDescent="0.25">
      <c r="A279" s="19"/>
      <c r="B279" s="20" t="s">
        <v>15</v>
      </c>
      <c r="C279" s="20"/>
      <c r="D279" s="21" t="s">
        <v>16</v>
      </c>
      <c r="E279" s="22">
        <v>1250</v>
      </c>
      <c r="F279" s="20"/>
      <c r="G279" s="20" t="s">
        <v>15</v>
      </c>
      <c r="H279" s="23"/>
      <c r="I279" s="23"/>
    </row>
    <row r="280" spans="1:9" s="24" customFormat="1" x14ac:dyDescent="0.25">
      <c r="A280" s="19">
        <v>7045</v>
      </c>
      <c r="B280" s="20" t="s">
        <v>192</v>
      </c>
      <c r="C280" s="20">
        <v>23606601573</v>
      </c>
      <c r="D280" s="21" t="s">
        <v>96</v>
      </c>
      <c r="E280" s="22">
        <v>9100</v>
      </c>
      <c r="F280" s="20">
        <v>3235</v>
      </c>
      <c r="G280" s="20" t="s">
        <v>69</v>
      </c>
      <c r="H280" s="23"/>
      <c r="I280" s="23"/>
    </row>
    <row r="281" spans="1:9" s="24" customFormat="1" x14ac:dyDescent="0.25">
      <c r="A281" s="19"/>
      <c r="B281" s="20" t="s">
        <v>15</v>
      </c>
      <c r="C281" s="20"/>
      <c r="D281" s="21" t="s">
        <v>16</v>
      </c>
      <c r="E281" s="22">
        <v>9100</v>
      </c>
      <c r="F281" s="20"/>
      <c r="G281" s="20" t="s">
        <v>15</v>
      </c>
      <c r="H281" s="23"/>
      <c r="I281" s="23"/>
    </row>
    <row r="282" spans="1:9" s="24" customFormat="1" x14ac:dyDescent="0.25">
      <c r="A282" s="19">
        <v>7048</v>
      </c>
      <c r="B282" s="20" t="s">
        <v>193</v>
      </c>
      <c r="C282" s="20">
        <v>92598368695</v>
      </c>
      <c r="D282" s="21" t="s">
        <v>12</v>
      </c>
      <c r="E282" s="22">
        <v>220</v>
      </c>
      <c r="F282" s="20">
        <v>3239</v>
      </c>
      <c r="G282" s="20" t="s">
        <v>43</v>
      </c>
      <c r="H282" s="23"/>
      <c r="I282" s="23"/>
    </row>
    <row r="283" spans="1:9" s="24" customFormat="1" x14ac:dyDescent="0.25">
      <c r="A283" s="19"/>
      <c r="B283" s="20" t="s">
        <v>15</v>
      </c>
      <c r="C283" s="20"/>
      <c r="D283" s="21" t="s">
        <v>16</v>
      </c>
      <c r="E283" s="22">
        <v>220</v>
      </c>
      <c r="F283" s="20"/>
      <c r="G283" s="20" t="s">
        <v>15</v>
      </c>
      <c r="H283" s="23"/>
      <c r="I283" s="23"/>
    </row>
    <row r="284" spans="1:9" s="24" customFormat="1" x14ac:dyDescent="0.25">
      <c r="A284" s="19">
        <v>7058</v>
      </c>
      <c r="B284" s="20" t="s">
        <v>194</v>
      </c>
      <c r="C284" s="20">
        <v>5614216244</v>
      </c>
      <c r="D284" s="21" t="s">
        <v>195</v>
      </c>
      <c r="E284" s="22">
        <v>4</v>
      </c>
      <c r="F284" s="20">
        <v>3222</v>
      </c>
      <c r="G284" s="20" t="s">
        <v>28</v>
      </c>
      <c r="H284" s="23"/>
      <c r="I284" s="23"/>
    </row>
    <row r="285" spans="1:9" s="24" customFormat="1" x14ac:dyDescent="0.25">
      <c r="A285" s="19"/>
      <c r="B285" s="20" t="s">
        <v>15</v>
      </c>
      <c r="C285" s="20"/>
      <c r="D285" s="21" t="s">
        <v>16</v>
      </c>
      <c r="E285" s="22">
        <v>4</v>
      </c>
      <c r="F285" s="20"/>
      <c r="G285" s="20" t="s">
        <v>15</v>
      </c>
      <c r="H285" s="23"/>
      <c r="I285" s="23"/>
    </row>
    <row r="286" spans="1:9" s="24" customFormat="1" x14ac:dyDescent="0.25">
      <c r="A286" s="19">
        <v>7086</v>
      </c>
      <c r="B286" s="20" t="s">
        <v>196</v>
      </c>
      <c r="C286" s="20">
        <v>3710921437</v>
      </c>
      <c r="D286" s="21" t="s">
        <v>75</v>
      </c>
      <c r="E286" s="22">
        <v>21999.9</v>
      </c>
      <c r="F286" s="20">
        <v>4124</v>
      </c>
      <c r="G286" s="20" t="s">
        <v>41</v>
      </c>
      <c r="H286" s="23"/>
      <c r="I286" s="23"/>
    </row>
    <row r="287" spans="1:9" s="24" customFormat="1" x14ac:dyDescent="0.25">
      <c r="A287" s="19"/>
      <c r="B287" s="20" t="s">
        <v>15</v>
      </c>
      <c r="C287" s="20"/>
      <c r="D287" s="21" t="s">
        <v>16</v>
      </c>
      <c r="E287" s="22">
        <v>21999.9</v>
      </c>
      <c r="F287" s="20"/>
      <c r="G287" s="20" t="s">
        <v>15</v>
      </c>
      <c r="H287" s="23"/>
      <c r="I287" s="23"/>
    </row>
    <row r="288" spans="1:9" s="24" customFormat="1" x14ac:dyDescent="0.25">
      <c r="A288" s="19">
        <v>7187</v>
      </c>
      <c r="B288" s="20" t="s">
        <v>197</v>
      </c>
      <c r="C288" s="20">
        <v>41889558161</v>
      </c>
      <c r="D288" s="21" t="s">
        <v>53</v>
      </c>
      <c r="E288" s="22">
        <v>553.5</v>
      </c>
      <c r="F288" s="20">
        <v>3239</v>
      </c>
      <c r="G288" s="20" t="s">
        <v>43</v>
      </c>
      <c r="H288" s="23"/>
      <c r="I288" s="23"/>
    </row>
    <row r="289" spans="1:9" s="24" customFormat="1" x14ac:dyDescent="0.25">
      <c r="A289" s="19"/>
      <c r="B289" s="20" t="s">
        <v>15</v>
      </c>
      <c r="C289" s="20"/>
      <c r="D289" s="21" t="s">
        <v>16</v>
      </c>
      <c r="E289" s="22">
        <v>553.5</v>
      </c>
      <c r="F289" s="20"/>
      <c r="G289" s="20" t="s">
        <v>15</v>
      </c>
      <c r="H289" s="23"/>
      <c r="I289" s="23"/>
    </row>
    <row r="290" spans="1:9" s="24" customFormat="1" x14ac:dyDescent="0.25">
      <c r="A290" s="19">
        <v>7201</v>
      </c>
      <c r="B290" s="20" t="s">
        <v>198</v>
      </c>
      <c r="C290" s="20">
        <v>2913537985</v>
      </c>
      <c r="D290" s="21" t="s">
        <v>199</v>
      </c>
      <c r="E290" s="22">
        <v>2500</v>
      </c>
      <c r="F290" s="20">
        <v>3239</v>
      </c>
      <c r="G290" s="20" t="s">
        <v>43</v>
      </c>
      <c r="H290" s="23"/>
      <c r="I290" s="23"/>
    </row>
    <row r="291" spans="1:9" s="24" customFormat="1" x14ac:dyDescent="0.25">
      <c r="A291" s="19"/>
      <c r="B291" s="20" t="s">
        <v>15</v>
      </c>
      <c r="C291" s="20"/>
      <c r="D291" s="21" t="s">
        <v>16</v>
      </c>
      <c r="E291" s="22">
        <v>2500</v>
      </c>
      <c r="F291" s="20"/>
      <c r="G291" s="20" t="s">
        <v>15</v>
      </c>
      <c r="H291" s="23"/>
      <c r="I291" s="23"/>
    </row>
    <row r="292" spans="1:9" s="24" customFormat="1" x14ac:dyDescent="0.25">
      <c r="A292" s="19">
        <v>7237</v>
      </c>
      <c r="B292" s="20" t="s">
        <v>200</v>
      </c>
      <c r="C292" s="20">
        <v>57154231062</v>
      </c>
      <c r="D292" s="21" t="s">
        <v>12</v>
      </c>
      <c r="E292" s="22">
        <v>137.25</v>
      </c>
      <c r="F292" s="20">
        <v>3236</v>
      </c>
      <c r="G292" s="20" t="s">
        <v>102</v>
      </c>
      <c r="H292" s="23"/>
      <c r="I292" s="23"/>
    </row>
    <row r="293" spans="1:9" s="24" customFormat="1" x14ac:dyDescent="0.25">
      <c r="A293" s="19"/>
      <c r="B293" s="20" t="s">
        <v>15</v>
      </c>
      <c r="C293" s="20"/>
      <c r="D293" s="21" t="s">
        <v>16</v>
      </c>
      <c r="E293" s="22">
        <v>137.25</v>
      </c>
      <c r="F293" s="20"/>
      <c r="G293" s="20" t="s">
        <v>15</v>
      </c>
      <c r="H293" s="23"/>
      <c r="I293" s="23"/>
    </row>
    <row r="294" spans="1:9" s="24" customFormat="1" x14ac:dyDescent="0.25">
      <c r="A294" s="19">
        <v>7241</v>
      </c>
      <c r="B294" s="20" t="s">
        <v>201</v>
      </c>
      <c r="C294" s="20">
        <v>96286551748</v>
      </c>
      <c r="D294" s="21" t="s">
        <v>82</v>
      </c>
      <c r="E294" s="22">
        <v>3142.5</v>
      </c>
      <c r="F294" s="20">
        <v>3239</v>
      </c>
      <c r="G294" s="20" t="s">
        <v>43</v>
      </c>
      <c r="H294" s="23"/>
      <c r="I294" s="23"/>
    </row>
    <row r="295" spans="1:9" s="24" customFormat="1" x14ac:dyDescent="0.25">
      <c r="A295" s="19"/>
      <c r="B295" s="20" t="s">
        <v>15</v>
      </c>
      <c r="C295" s="20"/>
      <c r="D295" s="21" t="s">
        <v>16</v>
      </c>
      <c r="E295" s="22">
        <v>3142.5</v>
      </c>
      <c r="F295" s="20"/>
      <c r="G295" s="20" t="s">
        <v>15</v>
      </c>
      <c r="H295" s="23"/>
      <c r="I295" s="23"/>
    </row>
    <row r="296" spans="1:9" s="24" customFormat="1" x14ac:dyDescent="0.25">
      <c r="A296" s="19">
        <v>7252</v>
      </c>
      <c r="B296" s="20" t="s">
        <v>202</v>
      </c>
      <c r="C296" s="20">
        <v>75005502105</v>
      </c>
      <c r="D296" s="21" t="s">
        <v>26</v>
      </c>
      <c r="E296" s="22">
        <v>1125</v>
      </c>
      <c r="F296" s="20">
        <v>3239</v>
      </c>
      <c r="G296" s="20" t="s">
        <v>43</v>
      </c>
      <c r="H296" s="23"/>
      <c r="I296" s="23"/>
    </row>
    <row r="297" spans="1:9" s="24" customFormat="1" x14ac:dyDescent="0.25">
      <c r="A297" s="19"/>
      <c r="B297" s="20" t="s">
        <v>15</v>
      </c>
      <c r="C297" s="20"/>
      <c r="D297" s="21" t="s">
        <v>16</v>
      </c>
      <c r="E297" s="22">
        <v>1125</v>
      </c>
      <c r="F297" s="20"/>
      <c r="G297" s="20" t="s">
        <v>15</v>
      </c>
      <c r="H297" s="23"/>
      <c r="I297" s="23"/>
    </row>
    <row r="298" spans="1:9" s="24" customFormat="1" x14ac:dyDescent="0.25">
      <c r="A298" s="19">
        <v>7258</v>
      </c>
      <c r="B298" s="20" t="s">
        <v>203</v>
      </c>
      <c r="C298" s="20">
        <v>92366589656</v>
      </c>
      <c r="D298" s="21" t="s">
        <v>12</v>
      </c>
      <c r="E298" s="22">
        <v>141.01</v>
      </c>
      <c r="F298" s="20">
        <v>3239</v>
      </c>
      <c r="G298" s="20" t="s">
        <v>43</v>
      </c>
      <c r="H298" s="23"/>
      <c r="I298" s="23"/>
    </row>
    <row r="299" spans="1:9" s="24" customFormat="1" x14ac:dyDescent="0.25">
      <c r="A299" s="19"/>
      <c r="B299" s="20" t="s">
        <v>15</v>
      </c>
      <c r="C299" s="20"/>
      <c r="D299" s="21" t="s">
        <v>16</v>
      </c>
      <c r="E299" s="22">
        <v>141.01</v>
      </c>
      <c r="F299" s="20"/>
      <c r="G299" s="20" t="s">
        <v>15</v>
      </c>
      <c r="H299" s="23"/>
      <c r="I299" s="23"/>
    </row>
    <row r="300" spans="1:9" s="24" customFormat="1" x14ac:dyDescent="0.25">
      <c r="A300" s="19">
        <v>7260</v>
      </c>
      <c r="B300" s="20" t="s">
        <v>204</v>
      </c>
      <c r="C300" s="20">
        <v>13198820346</v>
      </c>
      <c r="D300" s="21" t="s">
        <v>12</v>
      </c>
      <c r="E300" s="22">
        <v>13750</v>
      </c>
      <c r="F300" s="20">
        <v>3239</v>
      </c>
      <c r="G300" s="20" t="s">
        <v>43</v>
      </c>
      <c r="H300" s="23"/>
      <c r="I300" s="23"/>
    </row>
    <row r="301" spans="1:9" s="24" customFormat="1" x14ac:dyDescent="0.25">
      <c r="A301" s="19"/>
      <c r="B301" s="20" t="s">
        <v>15</v>
      </c>
      <c r="C301" s="20"/>
      <c r="D301" s="21" t="s">
        <v>16</v>
      </c>
      <c r="E301" s="22">
        <v>13750</v>
      </c>
      <c r="F301" s="20"/>
      <c r="G301" s="20" t="s">
        <v>15</v>
      </c>
      <c r="H301" s="23"/>
      <c r="I301" s="23"/>
    </row>
    <row r="302" spans="1:9" s="24" customFormat="1" x14ac:dyDescent="0.25">
      <c r="A302" s="19">
        <v>7276</v>
      </c>
      <c r="B302" s="20" t="s">
        <v>205</v>
      </c>
      <c r="C302" s="20">
        <v>79773751774</v>
      </c>
      <c r="D302" s="21" t="s">
        <v>23</v>
      </c>
      <c r="E302" s="22">
        <v>4000</v>
      </c>
      <c r="F302" s="20">
        <v>3239</v>
      </c>
      <c r="G302" s="20" t="s">
        <v>43</v>
      </c>
      <c r="H302" s="23"/>
      <c r="I302" s="23"/>
    </row>
    <row r="303" spans="1:9" s="24" customFormat="1" x14ac:dyDescent="0.25">
      <c r="A303" s="19"/>
      <c r="B303" s="20" t="s">
        <v>15</v>
      </c>
      <c r="C303" s="20"/>
      <c r="D303" s="21" t="s">
        <v>16</v>
      </c>
      <c r="E303" s="22">
        <v>4000</v>
      </c>
      <c r="F303" s="20"/>
      <c r="G303" s="20" t="s">
        <v>15</v>
      </c>
      <c r="H303" s="23"/>
      <c r="I303" s="23"/>
    </row>
    <row r="304" spans="1:9" s="24" customFormat="1" x14ac:dyDescent="0.25">
      <c r="A304" s="19">
        <v>7282</v>
      </c>
      <c r="B304" s="20" t="s">
        <v>206</v>
      </c>
      <c r="C304" s="20">
        <v>22481841201</v>
      </c>
      <c r="D304" s="21" t="s">
        <v>53</v>
      </c>
      <c r="E304" s="22">
        <v>440</v>
      </c>
      <c r="F304" s="20">
        <v>3211</v>
      </c>
      <c r="G304" s="20" t="s">
        <v>88</v>
      </c>
      <c r="H304" s="23"/>
      <c r="I304" s="23"/>
    </row>
    <row r="305" spans="1:9" s="24" customFormat="1" x14ac:dyDescent="0.25">
      <c r="A305" s="19"/>
      <c r="B305" s="20" t="s">
        <v>15</v>
      </c>
      <c r="C305" s="20"/>
      <c r="D305" s="21" t="s">
        <v>16</v>
      </c>
      <c r="E305" s="22">
        <v>440</v>
      </c>
      <c r="F305" s="20"/>
      <c r="G305" s="20" t="s">
        <v>15</v>
      </c>
      <c r="H305" s="23"/>
      <c r="I305" s="23"/>
    </row>
    <row r="306" spans="1:9" s="24" customFormat="1" x14ac:dyDescent="0.25">
      <c r="A306" s="19">
        <v>507</v>
      </c>
      <c r="B306" s="20" t="s">
        <v>207</v>
      </c>
      <c r="C306" s="20">
        <v>93712633315</v>
      </c>
      <c r="D306" s="21" t="s">
        <v>12</v>
      </c>
      <c r="E306" s="22">
        <v>1222.42</v>
      </c>
      <c r="F306" s="20">
        <v>3211</v>
      </c>
      <c r="G306" s="20" t="s">
        <v>88</v>
      </c>
      <c r="H306" s="23"/>
      <c r="I306" s="23"/>
    </row>
    <row r="307" spans="1:9" s="24" customFormat="1" x14ac:dyDescent="0.25">
      <c r="A307" s="19"/>
      <c r="B307" s="20"/>
      <c r="C307" s="20"/>
      <c r="D307" s="21" t="s">
        <v>16</v>
      </c>
      <c r="E307" s="22">
        <f>E306</f>
        <v>1222.42</v>
      </c>
      <c r="F307" s="20"/>
      <c r="G307" s="20"/>
      <c r="H307" s="23"/>
      <c r="I307" s="23"/>
    </row>
    <row r="308" spans="1:9" s="24" customFormat="1" x14ac:dyDescent="0.25">
      <c r="A308" s="19">
        <v>7296</v>
      </c>
      <c r="B308" s="20" t="s">
        <v>208</v>
      </c>
      <c r="C308" s="20">
        <v>57095723718</v>
      </c>
      <c r="D308" s="21" t="s">
        <v>12</v>
      </c>
      <c r="E308" s="22">
        <v>462.5</v>
      </c>
      <c r="F308" s="20">
        <v>4124</v>
      </c>
      <c r="G308" s="20" t="s">
        <v>41</v>
      </c>
      <c r="H308" s="23"/>
      <c r="I308" s="23"/>
    </row>
    <row r="309" spans="1:9" s="24" customFormat="1" x14ac:dyDescent="0.25">
      <c r="A309" s="19"/>
      <c r="B309" s="20" t="s">
        <v>15</v>
      </c>
      <c r="C309" s="20"/>
      <c r="D309" s="21" t="s">
        <v>16</v>
      </c>
      <c r="E309" s="22">
        <v>462.5</v>
      </c>
      <c r="F309" s="20"/>
      <c r="G309" s="20" t="s">
        <v>15</v>
      </c>
      <c r="H309" s="23"/>
      <c r="I309" s="23"/>
    </row>
    <row r="310" spans="1:9" s="24" customFormat="1" x14ac:dyDescent="0.25">
      <c r="A310" s="19">
        <v>7311</v>
      </c>
      <c r="B310" s="20" t="s">
        <v>209</v>
      </c>
      <c r="C310" s="20">
        <v>88909672089</v>
      </c>
      <c r="D310" s="21" t="s">
        <v>12</v>
      </c>
      <c r="E310" s="22">
        <v>4330.7299999999996</v>
      </c>
      <c r="F310" s="20">
        <v>3239</v>
      </c>
      <c r="G310" s="20" t="s">
        <v>43</v>
      </c>
      <c r="H310" s="23"/>
      <c r="I310" s="23"/>
    </row>
    <row r="311" spans="1:9" s="24" customFormat="1" x14ac:dyDescent="0.25">
      <c r="A311" s="19"/>
      <c r="B311" s="20" t="s">
        <v>15</v>
      </c>
      <c r="C311" s="20"/>
      <c r="D311" s="21" t="s">
        <v>16</v>
      </c>
      <c r="E311" s="22">
        <v>4330.7299999999996</v>
      </c>
      <c r="F311" s="20"/>
      <c r="G311" s="20" t="s">
        <v>15</v>
      </c>
      <c r="H311" s="23"/>
      <c r="I311" s="23"/>
    </row>
    <row r="312" spans="1:9" s="24" customFormat="1" x14ac:dyDescent="0.25">
      <c r="A312" s="19">
        <v>7326</v>
      </c>
      <c r="B312" s="20" t="s">
        <v>210</v>
      </c>
      <c r="C312" s="20">
        <v>94175716974</v>
      </c>
      <c r="D312" s="21" t="s">
        <v>211</v>
      </c>
      <c r="E312" s="22">
        <v>110</v>
      </c>
      <c r="F312" s="20">
        <v>3232</v>
      </c>
      <c r="G312" s="20" t="s">
        <v>106</v>
      </c>
      <c r="H312" s="23"/>
      <c r="I312" s="23"/>
    </row>
    <row r="313" spans="1:9" s="24" customFormat="1" x14ac:dyDescent="0.25">
      <c r="A313" s="19"/>
      <c r="B313" s="20" t="s">
        <v>15</v>
      </c>
      <c r="C313" s="20"/>
      <c r="D313" s="21" t="s">
        <v>16</v>
      </c>
      <c r="E313" s="22">
        <v>110</v>
      </c>
      <c r="F313" s="20"/>
      <c r="G313" s="20" t="s">
        <v>15</v>
      </c>
      <c r="H313" s="23"/>
      <c r="I313" s="23"/>
    </row>
    <row r="314" spans="1:9" s="24" customFormat="1" x14ac:dyDescent="0.25">
      <c r="A314" s="19">
        <v>7331</v>
      </c>
      <c r="B314" s="20" t="s">
        <v>212</v>
      </c>
      <c r="C314" s="20">
        <v>35639029233</v>
      </c>
      <c r="D314" s="21" t="s">
        <v>12</v>
      </c>
      <c r="E314" s="22">
        <v>33.5</v>
      </c>
      <c r="F314" s="20">
        <v>3221</v>
      </c>
      <c r="G314" s="20" t="s">
        <v>13</v>
      </c>
      <c r="H314" s="23"/>
      <c r="I314" s="23"/>
    </row>
    <row r="315" spans="1:9" s="24" customFormat="1" x14ac:dyDescent="0.25">
      <c r="A315" s="19"/>
      <c r="B315" s="20" t="s">
        <v>15</v>
      </c>
      <c r="C315" s="20"/>
      <c r="D315" s="21" t="s">
        <v>16</v>
      </c>
      <c r="E315" s="22">
        <v>33.5</v>
      </c>
      <c r="F315" s="20"/>
      <c r="G315" s="20" t="s">
        <v>15</v>
      </c>
      <c r="H315" s="23"/>
      <c r="I315" s="23"/>
    </row>
    <row r="316" spans="1:9" s="24" customFormat="1" x14ac:dyDescent="0.25">
      <c r="A316" s="19">
        <v>936</v>
      </c>
      <c r="B316" s="20" t="s">
        <v>213</v>
      </c>
      <c r="C316" s="20">
        <v>34734835141</v>
      </c>
      <c r="D316" s="21" t="s">
        <v>214</v>
      </c>
      <c r="E316" s="22">
        <v>2986.2</v>
      </c>
      <c r="F316" s="20">
        <v>3222</v>
      </c>
      <c r="G316" s="20" t="s">
        <v>28</v>
      </c>
      <c r="H316" s="23"/>
      <c r="I316" s="23"/>
    </row>
    <row r="317" spans="1:9" s="24" customFormat="1" x14ac:dyDescent="0.25">
      <c r="A317" s="19"/>
      <c r="B317" s="20" t="s">
        <v>15</v>
      </c>
      <c r="C317" s="20"/>
      <c r="D317" s="21" t="s">
        <v>16</v>
      </c>
      <c r="E317" s="22">
        <v>2986.2</v>
      </c>
      <c r="F317" s="20"/>
      <c r="G317" s="20" t="s">
        <v>15</v>
      </c>
      <c r="H317" s="23"/>
      <c r="I317" s="23"/>
    </row>
    <row r="318" spans="1:9" s="24" customFormat="1" x14ac:dyDescent="0.25">
      <c r="A318" s="19">
        <v>96</v>
      </c>
      <c r="B318" s="20" t="s">
        <v>215</v>
      </c>
      <c r="C318" s="20">
        <v>60291073227</v>
      </c>
      <c r="D318" s="21" t="s">
        <v>53</v>
      </c>
      <c r="E318" s="22">
        <v>2317.5</v>
      </c>
      <c r="F318" s="20">
        <v>3239</v>
      </c>
      <c r="G318" s="20" t="s">
        <v>43</v>
      </c>
      <c r="H318" s="23"/>
      <c r="I318" s="23"/>
    </row>
    <row r="319" spans="1:9" s="24" customFormat="1" x14ac:dyDescent="0.25">
      <c r="A319" s="19"/>
      <c r="B319" s="20" t="s">
        <v>15</v>
      </c>
      <c r="C319" s="20"/>
      <c r="D319" s="21" t="s">
        <v>16</v>
      </c>
      <c r="E319" s="22">
        <v>2317.5</v>
      </c>
      <c r="F319" s="20"/>
      <c r="G319" s="20" t="s">
        <v>15</v>
      </c>
      <c r="H319" s="23"/>
      <c r="I319" s="23"/>
    </row>
    <row r="320" spans="1:9" s="24" customFormat="1" x14ac:dyDescent="0.25">
      <c r="A320" s="19">
        <v>975</v>
      </c>
      <c r="B320" s="20" t="s">
        <v>216</v>
      </c>
      <c r="C320" s="20">
        <v>86807475866</v>
      </c>
      <c r="D320" s="21" t="s">
        <v>12</v>
      </c>
      <c r="E320" s="22">
        <v>348.43</v>
      </c>
      <c r="F320" s="20">
        <v>3232</v>
      </c>
      <c r="G320" s="20" t="s">
        <v>106</v>
      </c>
      <c r="H320" s="23"/>
      <c r="I320" s="23"/>
    </row>
    <row r="321" spans="1:9" s="24" customFormat="1" x14ac:dyDescent="0.25">
      <c r="A321" s="19"/>
      <c r="B321" s="20" t="s">
        <v>15</v>
      </c>
      <c r="C321" s="20"/>
      <c r="D321" s="21" t="s">
        <v>16</v>
      </c>
      <c r="E321" s="22">
        <v>348.43</v>
      </c>
      <c r="F321" s="20"/>
      <c r="G321" s="20" t="s">
        <v>15</v>
      </c>
      <c r="H321" s="23"/>
      <c r="I321" s="23"/>
    </row>
    <row r="322" spans="1:9" s="24" customFormat="1" ht="30" x14ac:dyDescent="0.25">
      <c r="A322" s="19">
        <v>5438</v>
      </c>
      <c r="B322" s="20" t="s">
        <v>217</v>
      </c>
      <c r="C322" s="20">
        <v>85141730181</v>
      </c>
      <c r="D322" s="21" t="s">
        <v>218</v>
      </c>
      <c r="E322" s="22">
        <v>700</v>
      </c>
      <c r="F322" s="20">
        <v>27212</v>
      </c>
      <c r="G322" s="20" t="s">
        <v>219</v>
      </c>
      <c r="H322" s="23"/>
      <c r="I322" s="23"/>
    </row>
    <row r="323" spans="1:9" s="24" customFormat="1" x14ac:dyDescent="0.25">
      <c r="A323" s="19"/>
      <c r="B323" s="20" t="s">
        <v>15</v>
      </c>
      <c r="C323" s="20"/>
      <c r="D323" s="21" t="s">
        <v>16</v>
      </c>
      <c r="E323" s="22">
        <f>E322</f>
        <v>700</v>
      </c>
      <c r="F323" s="20"/>
      <c r="G323" s="20" t="s">
        <v>15</v>
      </c>
      <c r="H323" s="23"/>
      <c r="I323" s="23"/>
    </row>
    <row r="324" spans="1:9" s="24" customFormat="1" x14ac:dyDescent="0.25">
      <c r="A324" s="19">
        <v>6736</v>
      </c>
      <c r="B324" s="20" t="s">
        <v>220</v>
      </c>
      <c r="C324" s="20">
        <v>96746302759</v>
      </c>
      <c r="D324" s="21" t="s">
        <v>12</v>
      </c>
      <c r="E324" s="22">
        <v>3700</v>
      </c>
      <c r="F324" s="20">
        <v>27212</v>
      </c>
      <c r="G324" s="20" t="s">
        <v>219</v>
      </c>
      <c r="H324" s="23"/>
      <c r="I324" s="23"/>
    </row>
    <row r="325" spans="1:9" s="24" customFormat="1" x14ac:dyDescent="0.25">
      <c r="A325" s="19"/>
      <c r="B325" s="20" t="s">
        <v>15</v>
      </c>
      <c r="C325" s="20"/>
      <c r="D325" s="21" t="s">
        <v>16</v>
      </c>
      <c r="E325" s="22">
        <f>E324</f>
        <v>3700</v>
      </c>
      <c r="F325" s="20"/>
      <c r="G325" s="20" t="s">
        <v>15</v>
      </c>
      <c r="H325" s="23"/>
      <c r="I325" s="23"/>
    </row>
    <row r="326" spans="1:9" s="24" customFormat="1" x14ac:dyDescent="0.25">
      <c r="A326" s="19">
        <v>975</v>
      </c>
      <c r="B326" s="20" t="s">
        <v>221</v>
      </c>
      <c r="C326" s="20">
        <v>56887977144</v>
      </c>
      <c r="D326" s="21" t="s">
        <v>75</v>
      </c>
      <c r="E326" s="22">
        <v>700</v>
      </c>
      <c r="F326" s="20">
        <v>27212</v>
      </c>
      <c r="G326" s="20" t="s">
        <v>219</v>
      </c>
      <c r="H326" s="23"/>
      <c r="I326" s="23"/>
    </row>
    <row r="327" spans="1:9" s="24" customFormat="1" x14ac:dyDescent="0.25">
      <c r="A327" s="19"/>
      <c r="B327" s="20" t="s">
        <v>15</v>
      </c>
      <c r="C327" s="20"/>
      <c r="D327" s="21" t="s">
        <v>16</v>
      </c>
      <c r="E327" s="22">
        <f>E326</f>
        <v>700</v>
      </c>
      <c r="F327" s="20"/>
      <c r="G327" s="20" t="s">
        <v>15</v>
      </c>
      <c r="H327" s="23"/>
      <c r="I327" s="23"/>
    </row>
    <row r="328" spans="1:9" ht="15" customHeight="1" x14ac:dyDescent="0.25">
      <c r="A328" s="85" t="s">
        <v>222</v>
      </c>
      <c r="B328" s="86"/>
      <c r="C328" s="25" t="s">
        <v>15</v>
      </c>
      <c r="D328" s="26"/>
      <c r="E328" s="27">
        <f>SUMIF(D11:D327,D26,E11:E327)</f>
        <v>3527319.7499999995</v>
      </c>
      <c r="F328" s="28"/>
      <c r="G328" s="29"/>
    </row>
    <row r="329" spans="1:9" ht="15" customHeight="1" x14ac:dyDescent="0.25">
      <c r="A329" s="31"/>
      <c r="B329"/>
      <c r="C329"/>
      <c r="E329" s="6"/>
      <c r="F329"/>
      <c r="G329"/>
    </row>
    <row r="330" spans="1:9" ht="15" customHeight="1" x14ac:dyDescent="0.25">
      <c r="A330" s="87" t="s">
        <v>223</v>
      </c>
      <c r="B330" s="88"/>
      <c r="C330" s="32"/>
      <c r="D330" s="33"/>
      <c r="E330" s="34"/>
      <c r="F330" s="35"/>
      <c r="G330" s="33"/>
    </row>
    <row r="331" spans="1:9" ht="15" customHeight="1" x14ac:dyDescent="0.25">
      <c r="A331" s="36">
        <v>7251</v>
      </c>
      <c r="B331" s="37" t="s">
        <v>224</v>
      </c>
      <c r="C331" s="21" t="s">
        <v>225</v>
      </c>
      <c r="D331" s="21" t="s">
        <v>226</v>
      </c>
      <c r="E331" s="22">
        <v>5902.5</v>
      </c>
      <c r="F331" s="38">
        <v>12912</v>
      </c>
      <c r="G331" s="39" t="s">
        <v>227</v>
      </c>
    </row>
    <row r="332" spans="1:9" x14ac:dyDescent="0.25">
      <c r="A332" s="40">
        <v>7210</v>
      </c>
      <c r="B332" s="40" t="s">
        <v>228</v>
      </c>
      <c r="C332" s="41" t="s">
        <v>229</v>
      </c>
      <c r="D332" s="42" t="s">
        <v>230</v>
      </c>
      <c r="E332" s="43">
        <v>2400</v>
      </c>
      <c r="F332" s="38">
        <v>12912</v>
      </c>
      <c r="G332" s="39" t="s">
        <v>227</v>
      </c>
    </row>
    <row r="333" spans="1:9" x14ac:dyDescent="0.25">
      <c r="A333" s="40">
        <v>7328</v>
      </c>
      <c r="B333" s="44" t="s">
        <v>231</v>
      </c>
      <c r="C333" s="41" t="s">
        <v>232</v>
      </c>
      <c r="D333" s="45" t="s">
        <v>53</v>
      </c>
      <c r="E333" s="43">
        <v>2160</v>
      </c>
      <c r="F333" s="38">
        <v>12912</v>
      </c>
      <c r="G333" s="39" t="s">
        <v>227</v>
      </c>
    </row>
    <row r="334" spans="1:9" x14ac:dyDescent="0.25">
      <c r="A334" s="40">
        <v>1108</v>
      </c>
      <c r="B334" s="44" t="s">
        <v>24</v>
      </c>
      <c r="C334" s="41" t="s">
        <v>233</v>
      </c>
      <c r="D334" s="45" t="s">
        <v>12</v>
      </c>
      <c r="E334" s="43">
        <v>263.01</v>
      </c>
      <c r="F334" s="38">
        <v>12912</v>
      </c>
      <c r="G334" s="39" t="s">
        <v>227</v>
      </c>
    </row>
    <row r="335" spans="1:9" x14ac:dyDescent="0.25">
      <c r="A335" s="40">
        <v>1122</v>
      </c>
      <c r="B335" s="44" t="s">
        <v>234</v>
      </c>
      <c r="C335" s="41" t="s">
        <v>235</v>
      </c>
      <c r="D335" s="45" t="s">
        <v>12</v>
      </c>
      <c r="E335" s="43">
        <v>213.25</v>
      </c>
      <c r="F335" s="38">
        <v>12912</v>
      </c>
      <c r="G335" s="39" t="s">
        <v>227</v>
      </c>
    </row>
    <row r="336" spans="1:9" ht="15" customHeight="1" x14ac:dyDescent="0.25">
      <c r="A336" s="85" t="s">
        <v>236</v>
      </c>
      <c r="B336" s="86"/>
      <c r="C336" s="46"/>
      <c r="D336" s="47"/>
      <c r="E336" s="48">
        <f>SUM(E331:E335)</f>
        <v>10938.76</v>
      </c>
      <c r="F336" s="49"/>
      <c r="G336" s="47"/>
    </row>
    <row r="337" spans="1:11" x14ac:dyDescent="0.25">
      <c r="A337" s="40"/>
      <c r="B337" s="50"/>
      <c r="C337" s="41"/>
      <c r="D337" s="39"/>
      <c r="E337" s="51"/>
      <c r="F337" s="43"/>
      <c r="G337" s="39"/>
    </row>
    <row r="338" spans="1:11" ht="15" customHeight="1" x14ac:dyDescent="0.25">
      <c r="A338" s="87" t="s">
        <v>237</v>
      </c>
      <c r="B338" s="88"/>
      <c r="C338" s="32"/>
      <c r="D338" s="33"/>
      <c r="E338" s="34"/>
      <c r="F338" s="35"/>
      <c r="G338" s="33"/>
    </row>
    <row r="339" spans="1:11" x14ac:dyDescent="0.25">
      <c r="A339" s="52">
        <v>1045</v>
      </c>
      <c r="B339" s="53" t="s">
        <v>238</v>
      </c>
      <c r="C339" s="41" t="s">
        <v>239</v>
      </c>
      <c r="D339" s="39" t="s">
        <v>12</v>
      </c>
      <c r="E339" s="51">
        <v>12699</v>
      </c>
      <c r="F339" s="38">
        <v>12211</v>
      </c>
      <c r="G339" s="39" t="s">
        <v>240</v>
      </c>
    </row>
    <row r="340" spans="1:11" x14ac:dyDescent="0.25">
      <c r="A340" s="85" t="s">
        <v>241</v>
      </c>
      <c r="B340" s="86"/>
      <c r="C340" s="46"/>
      <c r="D340" s="47"/>
      <c r="E340" s="48">
        <f>E339</f>
        <v>12699</v>
      </c>
      <c r="F340" s="49"/>
      <c r="G340" s="47"/>
    </row>
    <row r="341" spans="1:11" x14ac:dyDescent="0.25">
      <c r="A341" s="52"/>
      <c r="B341" s="54"/>
      <c r="C341" s="41"/>
      <c r="D341" s="39"/>
      <c r="E341" s="51"/>
      <c r="F341" s="43"/>
      <c r="G341" s="39"/>
    </row>
    <row r="342" spans="1:11" ht="15" customHeight="1" x14ac:dyDescent="0.25">
      <c r="A342" s="87" t="s">
        <v>242</v>
      </c>
      <c r="B342" s="88"/>
      <c r="C342" s="55"/>
      <c r="D342" s="56"/>
      <c r="E342" s="57"/>
      <c r="F342" s="58"/>
      <c r="G342" s="56"/>
    </row>
    <row r="343" spans="1:11" ht="30" x14ac:dyDescent="0.25">
      <c r="A343" s="59"/>
      <c r="B343" s="60"/>
      <c r="C343" s="61"/>
      <c r="D343" s="60"/>
      <c r="E343" s="62">
        <v>476.41</v>
      </c>
      <c r="F343" s="63">
        <v>23921</v>
      </c>
      <c r="G343" s="64" t="s">
        <v>243</v>
      </c>
    </row>
    <row r="344" spans="1:11" hidden="1" x14ac:dyDescent="0.25">
      <c r="A344" s="59"/>
      <c r="B344" s="60"/>
      <c r="C344" s="61"/>
      <c r="D344" s="60"/>
      <c r="E344" s="62"/>
      <c r="F344" s="65">
        <v>3295</v>
      </c>
      <c r="G344" s="60" t="s">
        <v>66</v>
      </c>
    </row>
    <row r="345" spans="1:11" x14ac:dyDescent="0.25">
      <c r="A345" s="87" t="s">
        <v>244</v>
      </c>
      <c r="B345" s="88"/>
      <c r="C345" s="66"/>
      <c r="D345" s="67"/>
      <c r="E345" s="68">
        <f>E343+E344</f>
        <v>476.41</v>
      </c>
      <c r="F345" s="69"/>
      <c r="G345" s="67"/>
    </row>
    <row r="346" spans="1:11" x14ac:dyDescent="0.25">
      <c r="A346" s="59"/>
      <c r="B346" s="60"/>
      <c r="C346" s="61"/>
      <c r="D346" s="60"/>
      <c r="E346" s="70"/>
      <c r="F346" s="60"/>
      <c r="G346" s="60"/>
    </row>
    <row r="347" spans="1:11" x14ac:dyDescent="0.25">
      <c r="A347" s="87" t="s">
        <v>245</v>
      </c>
      <c r="B347" s="88"/>
      <c r="C347" s="55"/>
      <c r="D347" s="56"/>
      <c r="E347" s="57"/>
      <c r="F347" s="35"/>
      <c r="G347" s="56"/>
      <c r="K347" s="6"/>
    </row>
    <row r="348" spans="1:11" x14ac:dyDescent="0.25">
      <c r="A348" s="59"/>
      <c r="E348" s="11">
        <v>5184.97</v>
      </c>
      <c r="F348" s="38">
        <v>3211</v>
      </c>
      <c r="G348" s="60" t="s">
        <v>246</v>
      </c>
      <c r="K348" s="6"/>
    </row>
    <row r="349" spans="1:11" x14ac:dyDescent="0.25">
      <c r="A349" s="59"/>
      <c r="E349" s="11">
        <v>5950</v>
      </c>
      <c r="F349" s="38">
        <v>3211</v>
      </c>
      <c r="G349" s="60" t="s">
        <v>247</v>
      </c>
      <c r="K349" s="6"/>
    </row>
    <row r="350" spans="1:11" x14ac:dyDescent="0.25">
      <c r="A350" s="59"/>
      <c r="B350" s="60"/>
      <c r="C350" s="61"/>
      <c r="D350" s="71"/>
      <c r="E350" s="62"/>
      <c r="F350" s="38"/>
      <c r="G350" s="64"/>
      <c r="K350" s="6"/>
    </row>
    <row r="351" spans="1:11" x14ac:dyDescent="0.25">
      <c r="A351" s="59"/>
      <c r="B351" s="60"/>
      <c r="C351" s="61"/>
      <c r="D351" s="72"/>
      <c r="E351" s="62">
        <f>75084.22+142522.24+506880.12-11648.14</f>
        <v>712838.44</v>
      </c>
      <c r="F351" s="38">
        <v>3111</v>
      </c>
      <c r="G351" s="60" t="s">
        <v>248</v>
      </c>
      <c r="K351" s="6"/>
    </row>
    <row r="352" spans="1:11" x14ac:dyDescent="0.25">
      <c r="A352" s="59"/>
      <c r="B352" s="60"/>
      <c r="C352" s="61"/>
      <c r="D352" s="72"/>
      <c r="E352" s="62">
        <v>3461.21</v>
      </c>
      <c r="F352" s="38">
        <v>3131</v>
      </c>
      <c r="G352" s="60" t="s">
        <v>249</v>
      </c>
      <c r="K352" s="6"/>
    </row>
    <row r="353" spans="1:13" x14ac:dyDescent="0.25">
      <c r="A353" s="59"/>
      <c r="B353" s="60"/>
      <c r="C353" s="61"/>
      <c r="D353" s="72"/>
      <c r="E353" s="62">
        <v>114519.5</v>
      </c>
      <c r="F353" s="38">
        <v>3132</v>
      </c>
      <c r="G353" s="60" t="s">
        <v>250</v>
      </c>
      <c r="K353" s="6"/>
    </row>
    <row r="354" spans="1:13" x14ac:dyDescent="0.25">
      <c r="A354" s="59"/>
      <c r="B354" s="60"/>
      <c r="C354" s="61"/>
      <c r="D354" s="72"/>
      <c r="E354" s="62">
        <v>11648.14</v>
      </c>
      <c r="F354" s="38">
        <v>3212</v>
      </c>
      <c r="G354" s="60" t="s">
        <v>251</v>
      </c>
      <c r="K354" s="6"/>
    </row>
    <row r="355" spans="1:13" x14ac:dyDescent="0.25">
      <c r="A355" s="59"/>
      <c r="B355" s="60"/>
      <c r="C355" s="61"/>
      <c r="D355" s="72"/>
      <c r="E355" s="62">
        <f>43.49+960+441.44+588.29</f>
        <v>2033.22</v>
      </c>
      <c r="F355" s="38">
        <v>3121</v>
      </c>
      <c r="G355" s="60" t="s">
        <v>252</v>
      </c>
      <c r="J355" s="6"/>
    </row>
    <row r="356" spans="1:13" hidden="1" outlineLevel="1" x14ac:dyDescent="0.25">
      <c r="A356" s="73"/>
      <c r="B356" s="74"/>
      <c r="C356" s="61"/>
      <c r="D356" s="72"/>
      <c r="E356" s="62"/>
      <c r="F356" s="38">
        <v>3171</v>
      </c>
      <c r="G356" s="60" t="s">
        <v>253</v>
      </c>
    </row>
    <row r="357" spans="1:13" ht="30" hidden="1" outlineLevel="1" x14ac:dyDescent="0.25">
      <c r="A357" s="73"/>
      <c r="B357" s="74"/>
      <c r="C357" s="61"/>
      <c r="D357" s="72"/>
      <c r="E357" s="75"/>
      <c r="F357" s="38">
        <v>32119</v>
      </c>
      <c r="G357" s="60" t="s">
        <v>254</v>
      </c>
      <c r="L357" s="23"/>
      <c r="M357" s="6"/>
    </row>
    <row r="358" spans="1:13" collapsed="1" x14ac:dyDescent="0.25">
      <c r="A358" s="87" t="s">
        <v>255</v>
      </c>
      <c r="B358" s="88"/>
      <c r="C358" s="66"/>
      <c r="D358" s="67"/>
      <c r="E358" s="68">
        <f>SUM(E348:E357)</f>
        <v>855635.47999999986</v>
      </c>
      <c r="F358" s="49"/>
      <c r="G358" s="67"/>
    </row>
    <row r="360" spans="1:13" x14ac:dyDescent="0.25">
      <c r="A360" s="87" t="s">
        <v>256</v>
      </c>
      <c r="B360" s="88"/>
      <c r="C360" s="66"/>
      <c r="D360" s="56"/>
      <c r="E360" s="57"/>
      <c r="F360" s="35"/>
      <c r="G360" s="56"/>
    </row>
    <row r="361" spans="1:13" x14ac:dyDescent="0.25">
      <c r="A361" s="76"/>
      <c r="B361" s="40" t="s">
        <v>257</v>
      </c>
      <c r="C361" s="77"/>
      <c r="D361" s="21"/>
      <c r="E361" s="22">
        <v>468.59</v>
      </c>
      <c r="F361" s="78">
        <v>3237</v>
      </c>
      <c r="G361" s="79" t="s">
        <v>258</v>
      </c>
    </row>
    <row r="362" spans="1:13" x14ac:dyDescent="0.25">
      <c r="A362" s="76"/>
      <c r="B362" s="40" t="s">
        <v>259</v>
      </c>
      <c r="C362" s="77"/>
      <c r="D362" s="21"/>
      <c r="E362" s="22">
        <v>286.67</v>
      </c>
      <c r="F362" s="78">
        <v>3237</v>
      </c>
      <c r="G362" s="79" t="s">
        <v>258</v>
      </c>
    </row>
    <row r="363" spans="1:13" x14ac:dyDescent="0.25">
      <c r="A363" s="76"/>
      <c r="B363" s="40" t="s">
        <v>260</v>
      </c>
      <c r="C363" s="77"/>
      <c r="D363" s="21"/>
      <c r="E363" s="22">
        <v>1701.8</v>
      </c>
      <c r="F363" s="78">
        <v>3237</v>
      </c>
      <c r="G363" s="79" t="s">
        <v>258</v>
      </c>
    </row>
    <row r="364" spans="1:13" x14ac:dyDescent="0.25">
      <c r="A364" s="76"/>
      <c r="B364" s="40" t="s">
        <v>261</v>
      </c>
      <c r="C364" s="77"/>
      <c r="D364" s="21"/>
      <c r="E364" s="22">
        <v>2618.16</v>
      </c>
      <c r="F364" s="78">
        <v>3237</v>
      </c>
      <c r="G364" s="79" t="s">
        <v>258</v>
      </c>
    </row>
    <row r="365" spans="1:13" s="6" customFormat="1" x14ac:dyDescent="0.25">
      <c r="A365" s="76"/>
      <c r="B365" s="40" t="s">
        <v>262</v>
      </c>
      <c r="C365" s="77"/>
      <c r="D365" s="21"/>
      <c r="E365" s="22">
        <v>1996.34</v>
      </c>
      <c r="F365" s="78">
        <v>3237</v>
      </c>
      <c r="G365" s="79" t="s">
        <v>258</v>
      </c>
      <c r="J365"/>
      <c r="K365"/>
      <c r="L365"/>
      <c r="M365"/>
    </row>
    <row r="366" spans="1:13" s="6" customFormat="1" x14ac:dyDescent="0.25">
      <c r="A366" s="76"/>
      <c r="B366" s="40" t="s">
        <v>263</v>
      </c>
      <c r="C366" s="77"/>
      <c r="D366" s="21"/>
      <c r="E366" s="22">
        <v>1742.77</v>
      </c>
      <c r="F366" s="78">
        <v>3237</v>
      </c>
      <c r="G366" s="79" t="s">
        <v>258</v>
      </c>
      <c r="J366"/>
      <c r="K366"/>
      <c r="L366"/>
      <c r="M366"/>
    </row>
    <row r="367" spans="1:13" s="6" customFormat="1" x14ac:dyDescent="0.25">
      <c r="A367" s="76"/>
      <c r="B367" s="40" t="s">
        <v>264</v>
      </c>
      <c r="C367" s="77"/>
      <c r="D367" s="21"/>
      <c r="E367" s="22">
        <v>2051.11</v>
      </c>
      <c r="F367" s="78">
        <v>3237</v>
      </c>
      <c r="G367" s="79" t="s">
        <v>258</v>
      </c>
      <c r="J367"/>
      <c r="K367"/>
      <c r="L367"/>
      <c r="M367"/>
    </row>
    <row r="368" spans="1:13" s="6" customFormat="1" x14ac:dyDescent="0.25">
      <c r="A368" s="76"/>
      <c r="B368" s="40" t="s">
        <v>265</v>
      </c>
      <c r="C368" s="77"/>
      <c r="D368" s="21"/>
      <c r="E368" s="22">
        <v>2681.19</v>
      </c>
      <c r="F368" s="78">
        <v>3237</v>
      </c>
      <c r="G368" s="79" t="s">
        <v>258</v>
      </c>
      <c r="J368"/>
      <c r="K368"/>
      <c r="L368"/>
      <c r="M368"/>
    </row>
    <row r="369" spans="1:13" s="6" customFormat="1" x14ac:dyDescent="0.25">
      <c r="A369" s="76"/>
      <c r="B369" s="40" t="s">
        <v>266</v>
      </c>
      <c r="C369" s="77"/>
      <c r="D369" s="21"/>
      <c r="E369" s="22">
        <v>3398.57</v>
      </c>
      <c r="F369" s="78">
        <v>3237</v>
      </c>
      <c r="G369" s="79" t="s">
        <v>258</v>
      </c>
      <c r="J369"/>
      <c r="K369"/>
      <c r="L369"/>
      <c r="M369"/>
    </row>
    <row r="370" spans="1:13" s="6" customFormat="1" x14ac:dyDescent="0.25">
      <c r="A370" s="76"/>
      <c r="B370" s="40" t="s">
        <v>267</v>
      </c>
      <c r="C370" s="77"/>
      <c r="D370" s="21"/>
      <c r="E370" s="22">
        <v>3548.34</v>
      </c>
      <c r="F370" s="78">
        <v>3237</v>
      </c>
      <c r="G370" s="79" t="s">
        <v>258</v>
      </c>
      <c r="J370"/>
      <c r="K370"/>
      <c r="L370"/>
      <c r="M370"/>
    </row>
    <row r="371" spans="1:13" s="6" customFormat="1" x14ac:dyDescent="0.25">
      <c r="A371" s="76"/>
      <c r="B371" s="40" t="s">
        <v>268</v>
      </c>
      <c r="C371" s="77"/>
      <c r="D371" s="21"/>
      <c r="E371" s="22">
        <v>3002.7</v>
      </c>
      <c r="F371" s="78">
        <v>3237</v>
      </c>
      <c r="G371" s="79" t="s">
        <v>258</v>
      </c>
      <c r="J371"/>
      <c r="K371"/>
      <c r="L371"/>
      <c r="M371"/>
    </row>
    <row r="372" spans="1:13" s="6" customFormat="1" x14ac:dyDescent="0.25">
      <c r="A372" s="76"/>
      <c r="B372" s="40" t="s">
        <v>269</v>
      </c>
      <c r="C372" s="77"/>
      <c r="D372" s="21"/>
      <c r="E372" s="22">
        <v>205.88</v>
      </c>
      <c r="F372" s="78">
        <v>3237</v>
      </c>
      <c r="G372" s="79" t="s">
        <v>258</v>
      </c>
      <c r="J372"/>
      <c r="K372"/>
      <c r="L372"/>
      <c r="M372"/>
    </row>
    <row r="373" spans="1:13" s="6" customFormat="1" x14ac:dyDescent="0.25">
      <c r="A373" s="76"/>
      <c r="B373" s="40" t="s">
        <v>270</v>
      </c>
      <c r="C373" s="77"/>
      <c r="D373" s="21"/>
      <c r="E373" s="22">
        <v>99.08</v>
      </c>
      <c r="F373" s="78">
        <v>3237</v>
      </c>
      <c r="G373" s="79" t="s">
        <v>258</v>
      </c>
      <c r="J373"/>
      <c r="K373"/>
      <c r="L373"/>
      <c r="M373"/>
    </row>
    <row r="374" spans="1:13" s="6" customFormat="1" x14ac:dyDescent="0.25">
      <c r="A374" s="76"/>
      <c r="B374" s="40" t="s">
        <v>271</v>
      </c>
      <c r="C374" s="77"/>
      <c r="D374" s="21"/>
      <c r="E374" s="22">
        <v>99.08</v>
      </c>
      <c r="F374" s="78">
        <v>3237</v>
      </c>
      <c r="G374" s="79" t="s">
        <v>258</v>
      </c>
      <c r="J374"/>
      <c r="K374"/>
      <c r="L374"/>
      <c r="M374"/>
    </row>
    <row r="375" spans="1:13" s="18" customFormat="1" x14ac:dyDescent="0.25">
      <c r="A375" s="87" t="s">
        <v>272</v>
      </c>
      <c r="B375" s="88"/>
      <c r="C375" s="66"/>
      <c r="D375" s="67"/>
      <c r="E375" s="68">
        <f>SUM(E361:E374)</f>
        <v>23900.280000000006</v>
      </c>
      <c r="F375" s="49"/>
      <c r="G375" s="67"/>
      <c r="H375" s="17"/>
      <c r="I375" s="17"/>
    </row>
    <row r="376" spans="1:13" x14ac:dyDescent="0.25">
      <c r="A376" s="30"/>
      <c r="B376" s="30"/>
      <c r="C376" s="3"/>
      <c r="D376" s="2"/>
      <c r="E376" s="80"/>
      <c r="F376" s="81"/>
      <c r="G376" s="2"/>
    </row>
    <row r="377" spans="1:13" x14ac:dyDescent="0.25">
      <c r="A377" s="40"/>
      <c r="B377" s="60"/>
      <c r="C377" s="82"/>
      <c r="D377" s="60"/>
      <c r="E377" s="70"/>
      <c r="F377" s="38"/>
      <c r="G377" s="60"/>
    </row>
    <row r="378" spans="1:13" x14ac:dyDescent="0.25">
      <c r="A378" s="87" t="s">
        <v>273</v>
      </c>
      <c r="B378" s="88"/>
      <c r="C378" s="66"/>
      <c r="D378" s="67"/>
      <c r="E378" s="68">
        <f>E328+E336+E340+E345+E358+E375</f>
        <v>4430969.68</v>
      </c>
      <c r="F378" s="49"/>
      <c r="G378" s="67"/>
    </row>
  </sheetData>
  <mergeCells count="13">
    <mergeCell ref="A375:B375"/>
    <mergeCell ref="A378:B378"/>
    <mergeCell ref="A340:B340"/>
    <mergeCell ref="A342:B342"/>
    <mergeCell ref="A345:B345"/>
    <mergeCell ref="A347:B347"/>
    <mergeCell ref="A358:B358"/>
    <mergeCell ref="A360:B360"/>
    <mergeCell ref="A7:G7"/>
    <mergeCell ref="A328:B328"/>
    <mergeCell ref="A330:B330"/>
    <mergeCell ref="A336:B336"/>
    <mergeCell ref="A338:B338"/>
  </mergeCells>
  <conditionalFormatting sqref="A10:G327 A329:G329 A331:E331">
    <cfRule type="cellIs" dxfId="4" priority="1" operator="equal">
      <formula>"GDPR"</formula>
    </cfRule>
  </conditionalFormatting>
  <conditionalFormatting sqref="D8:D327 D329 D1:D6 D360:D1048576">
    <cfRule type="containsText" dxfId="3" priority="4" operator="containsText" text="UKUPNO">
      <formula>NOT(ISERROR(SEARCH("UKUPNO",D1)))</formula>
    </cfRule>
  </conditionalFormatting>
  <conditionalFormatting sqref="D331">
    <cfRule type="containsText" dxfId="2" priority="2" operator="containsText" text="UKUPNO">
      <formula>NOT(ISERROR(SEARCH("UKUPNO",D331)))</formula>
    </cfRule>
  </conditionalFormatting>
  <conditionalFormatting sqref="D346">
    <cfRule type="containsText" dxfId="1" priority="3" operator="containsText" text="UKUPNO">
      <formula>NOT(ISERROR(SEARCH("UKUPNO",D346)))</formula>
    </cfRule>
  </conditionalFormatting>
  <conditionalFormatting sqref="G8">
    <cfRule type="containsText" dxfId="0" priority="5" operator="containsText" text="UKUPNO">
      <formula>NOT(ISERROR(SEARCH("UKUPNO",G8)))</formula>
    </cfRule>
  </conditionalFormatting>
  <pageMargins left="0.25" right="0.25" top="0.75" bottom="0.75" header="0.3" footer="0.3"/>
  <pageSetup paperSize="9" scale="5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08.2026 </vt:lpstr>
      <vt:lpstr>'08.2026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Vidušin</dc:creator>
  <cp:lastModifiedBy>Ana Vidušin</cp:lastModifiedBy>
  <dcterms:created xsi:type="dcterms:W3CDTF">2026-09-16T06:32:54Z</dcterms:created>
  <dcterms:modified xsi:type="dcterms:W3CDTF">2026-09-16T06:37:39Z</dcterms:modified>
</cp:coreProperties>
</file>